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Estad\ppff\2026\"/>
    </mc:Choice>
  </mc:AlternateContent>
  <bookViews>
    <workbookView xWindow="-120" yWindow="-120" windowWidth="20730" windowHeight="11160" activeTab="6"/>
  </bookViews>
  <sheets>
    <sheet name="datos" sheetId="7" r:id="rId1"/>
    <sheet name="eess" sheetId="2" r:id="rId2"/>
    <sheet name="ppMicroredes" sheetId="3" r:id="rId3"/>
    <sheet name="ppRedesMr" sheetId="4" r:id="rId4"/>
    <sheet name="ppxRedesxMes" sheetId="6" r:id="rId5"/>
    <sheet name="ppEess" sheetId="8" r:id="rId6"/>
    <sheet name="Mezcla" sheetId="5" r:id="rId7"/>
  </sheets>
  <externalReferences>
    <externalReference r:id="rId8"/>
  </externalReferences>
  <definedNames>
    <definedName name="_xlnm._FilterDatabase" localSheetId="1" hidden="1">eess!$A$1:$G$189</definedName>
    <definedName name="_xlcn.WorksheetConnection_parejasProtegidasRedes.xlsxdatosAvance1" hidden="1">datosAvance[]</definedName>
    <definedName name="_xlcn.WorksheetConnection_parejasProtegidasRedes.xlsxeess1" hidden="1">eess[]</definedName>
    <definedName name="establSalud" comment="Datos de los eess incluido Metas Fisicas" localSheetId="1">[1]!establSalud[#All]</definedName>
  </definedNames>
  <calcPr calcId="162913"/>
  <pivotCaches>
    <pivotCache cacheId="30" r:id="rId9"/>
    <pivotCache cacheId="37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Avance" name="datosAvance" connection="WorksheetConnection_parejasProtegidas-Redes.xlsx!datosAvance"/>
          <x15:modelTable id="eess" name="eess" connection="WorksheetConnection_parejasProtegidas-Redes.xlsx!eess"/>
        </x15:modelTables>
        <x15:modelRelationships>
          <x15:modelRelationship fromTable="datosAvance" fromColumn="renaes" toTable="eess" toColumn="renipres"/>
        </x15:modelRelationships>
      </x15:dataModel>
    </ext>
  </extLst>
</workbook>
</file>

<file path=xl/calcChain.xml><?xml version="1.0" encoding="utf-8"?>
<calcChain xmlns="http://schemas.openxmlformats.org/spreadsheetml/2006/main">
  <c r="A29" i="5" l="1"/>
  <c r="F2" i="7" l="1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2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G615" i="7"/>
  <c r="G616" i="7"/>
  <c r="G617" i="7"/>
  <c r="H615" i="7"/>
  <c r="H616" i="7"/>
  <c r="H617" i="7"/>
  <c r="I615" i="7"/>
  <c r="I616" i="7"/>
  <c r="I617" i="7"/>
  <c r="J615" i="7"/>
  <c r="J616" i="7"/>
  <c r="J617" i="7"/>
  <c r="J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I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G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4="http://schemas.microsoft.com/office/spreadsheetml/2009/9/main" uri="{D79990A0-CA42-45e3-83F4-45C500A0EAA5}">
        <x14:connection culture="" embeddedDataId="">
          <x14:calculatedMembers count="1">
            <calculatedMember name="[Conjunto1]" mdx="{([datosAvance].[actividad].&amp;[pp-AqvF]),([datosAvance].[actividad].&amp;[pp-CondonFem]),([datosAvance].[actividad].&amp;[pp-CondonMasc]),([datosAvance].[actividad].&amp;[pp-DIU]),([datosAvance].[actividad].&amp;[pp-Implante]),([datosAvance].[actividad].&amp;[pp-InyectMens]),([datosAvance].[actividad].&amp;[pp-InyectTrim]),([datosAvance].[actividad].&amp;[pp-Mela]),([datosAvance].[actividad].&amp;[pp-OralComb]),([datosAvance].[actividad].&amp;[pp-Ritmo]),([datosAvance].[actividad].[All])}" set="1">
              <extLst>
                <ext xmlns:x14="http://schemas.microsoft.com/office/spreadsheetml/2009/9/main" uri="{0C70D0D5-359C-4a49-802D-23BBF952B5CE}">
                  <x14:calculatedMember flattenHierarchies="0" hierarchizeDistinct="0">
                    <x14:tupleSet rowCount="11">
                      <x14:headers>
                        <x14:header uniqueName="[datosAvance].[actividad].[actividad]" hierarchyName="[datosAvance].[actividad]"/>
                      </x14:headers>
                      <x14:rows>
                        <x14:row>
                          <x14:rowItem u="[datosAvance].[actividad].&amp;[pp-AqvF]" d="pp-AqvF"/>
                        </x14:row>
                        <x14:row>
                          <x14:rowItem u="[datosAvance].[actividad].&amp;[pp-CondonFem]" d="pp-CondonFem"/>
                        </x14:row>
                        <x14:row>
                          <x14:rowItem u="[datosAvance].[actividad].&amp;[pp-CondonMasc]" d="pp-CondonMasc"/>
                        </x14:row>
                        <x14:row>
                          <x14:rowItem u="[datosAvance].[actividad].&amp;[pp-DIU]" d="pp-DIU"/>
                        </x14:row>
                        <x14:row>
                          <x14:rowItem u="[datosAvance].[actividad].&amp;[pp-Implante]" d="pp-Implante"/>
                        </x14:row>
                        <x14:row>
                          <x14:rowItem u="[datosAvance].[actividad].&amp;[pp-InyectMens]" d="pp-InyectMens"/>
                        </x14:row>
                        <x14:row>
                          <x14:rowItem u="[datosAvance].[actividad].&amp;[pp-InyectTrim]" d="pp-InyectTrim"/>
                        </x14:row>
                        <x14:row>
                          <x14:rowItem u="[datosAvance].[actividad].&amp;[pp-Mela]" d="pp-Mela"/>
                        </x14:row>
                        <x14:row>
                          <x14:rowItem u="[datosAvance].[actividad].&amp;[pp-OralComb]" d="pp-OralComb"/>
                        </x14:row>
                        <x14:row>
                          <x14:rowItem u="[datosAvance].[actividad].&amp;[pp-Ritmo]" d="pp-Ritmo"/>
                        </x14:row>
                        <x14:row>
                          <x14:rowItem/>
                        </x14:row>
                      </x14:rows>
                    </x14:tupleSet>
                  </x14:calculatedMember>
                </ext>
              </extLst>
            </calculatedMember>
          </x14:calculatedMembers>
        </x14:connection>
      </ext>
      <ext xmlns:x15="http://schemas.microsoft.com/office/spreadsheetml/2010/11/main" uri="{DE250136-89BD-433C-8126-D09CA5730AF9}">
        <x15:connection id="" model="1"/>
      </ext>
    </extLst>
  </connection>
  <connection id="2" name="WorksheetConnection_parejasProtegidas-Redes.xlsx!datosAvance" type="102" refreshedVersion="6" minRefreshableVersion="5">
    <extLst>
      <ext xmlns:x15="http://schemas.microsoft.com/office/spreadsheetml/2010/11/main" uri="{DE250136-89BD-433C-8126-D09CA5730AF9}">
        <x15:connection id="datosAvance" autoDelete="1">
          <x15:rangePr sourceName="_xlcn.WorksheetConnection_parejasProtegidasRedes.xlsxdatosAvance1"/>
        </x15:connection>
      </ext>
    </extLst>
  </connection>
  <connection id="3" name="WorksheetConnection_parejasProtegidas-Redes.xlsx!eess" type="102" refreshedVersion="6" minRefreshableVersion="5">
    <extLst>
      <ext xmlns:x15="http://schemas.microsoft.com/office/spreadsheetml/2010/11/main" uri="{DE250136-89BD-433C-8126-D09CA5730AF9}">
        <x15:connection id="eess">
          <x15:rangePr sourceName="_xlcn.WorksheetConnection_parejasProtegidasRedes.xlsxeess1"/>
        </x15:connection>
      </ext>
    </extLst>
  </connection>
</connections>
</file>

<file path=xl/sharedStrings.xml><?xml version="1.0" encoding="utf-8"?>
<sst xmlns="http://schemas.openxmlformats.org/spreadsheetml/2006/main" count="2978" uniqueCount="256">
  <si>
    <t>renaes</t>
  </si>
  <si>
    <t>avance</t>
  </si>
  <si>
    <t>actividad</t>
  </si>
  <si>
    <t>mes</t>
  </si>
  <si>
    <t>estrategia</t>
  </si>
  <si>
    <t>PPFF</t>
  </si>
  <si>
    <t>SALTUR</t>
  </si>
  <si>
    <t>VILLA HERMOSA</t>
  </si>
  <si>
    <t>VALLE HERMOSO</t>
  </si>
  <si>
    <t>CALLANCA</t>
  </si>
  <si>
    <t>PAMPA GRANDE</t>
  </si>
  <si>
    <t>CAPILLA SANTA ROSA LAMBAYEQUE</t>
  </si>
  <si>
    <t>MOCHUMI</t>
  </si>
  <si>
    <t>JAYANCA</t>
  </si>
  <si>
    <t>LAGUNAS</t>
  </si>
  <si>
    <t>NUEVA ARICA</t>
  </si>
  <si>
    <t>LAS COLMENAS</t>
  </si>
  <si>
    <t>PUEBLO LIBRE</t>
  </si>
  <si>
    <t>MONTEGRANDE</t>
  </si>
  <si>
    <t>KERGUER</t>
  </si>
  <si>
    <t>LA SUCCHA</t>
  </si>
  <si>
    <t>QUIRICHIMA</t>
  </si>
  <si>
    <t>TALLAPAMPA</t>
  </si>
  <si>
    <t>SAN ANTONIO</t>
  </si>
  <si>
    <t>JOSE QUIÑONEZ GONZALES</t>
  </si>
  <si>
    <t>CULPON</t>
  </si>
  <si>
    <t>JORGE CHAVEZ</t>
  </si>
  <si>
    <t>CIUDAD ETEN</t>
  </si>
  <si>
    <t>POMAPE</t>
  </si>
  <si>
    <t>PIMENTEL</t>
  </si>
  <si>
    <t>LAQUIPAMPA</t>
  </si>
  <si>
    <t>CLAS PICSI</t>
  </si>
  <si>
    <t>REQUE</t>
  </si>
  <si>
    <t>JOSE LEONARDO ORTIZ</t>
  </si>
  <si>
    <t>CORRAL DE PIEDRA</t>
  </si>
  <si>
    <t>LA VICTORIA SECTOR II - MARIA JESUS</t>
  </si>
  <si>
    <t>TUCUME</t>
  </si>
  <si>
    <t>MOCUPE NUEVO</t>
  </si>
  <si>
    <t>LA VIÑA DE NUEVA ARICA</t>
  </si>
  <si>
    <t>CASERIO PLAYA DE CASCAJAL</t>
  </si>
  <si>
    <t>LA COMPUERTA</t>
  </si>
  <si>
    <t>LAS NORIAS</t>
  </si>
  <si>
    <t>CERROPON</t>
  </si>
  <si>
    <t>MOCUPE VIEJO (TRADIC.)</t>
  </si>
  <si>
    <t>ANCOL CHICO</t>
  </si>
  <si>
    <t>EL ESPINAL</t>
  </si>
  <si>
    <t>SAN PEDRO SASAPE</t>
  </si>
  <si>
    <t>HOSPITAL BELEN - LAMBAYEQUE</t>
  </si>
  <si>
    <t>PUNTO CUATRO</t>
  </si>
  <si>
    <t>LA VIÑA (JAYANCA)</t>
  </si>
  <si>
    <t>MUYFINCA-PUNTO 09</t>
  </si>
  <si>
    <t>FICUAR</t>
  </si>
  <si>
    <t>CHEPITO</t>
  </si>
  <si>
    <t>SANTA ROSA (OLMOS)</t>
  </si>
  <si>
    <t>LAGUNAS (MORROPE)</t>
  </si>
  <si>
    <t>MARAVILLAS</t>
  </si>
  <si>
    <t>CRUZ DEL MEDANO</t>
  </si>
  <si>
    <t>LA  GARTERA</t>
  </si>
  <si>
    <t>FANUPE BARRIO NUEVO</t>
  </si>
  <si>
    <t>CRUZ DE PAREDONES</t>
  </si>
  <si>
    <t>QUEMAZON</t>
  </si>
  <si>
    <t>TONGORRAPE</t>
  </si>
  <si>
    <t>MONTE HERMOZO</t>
  </si>
  <si>
    <t>TUPAC AMARU</t>
  </si>
  <si>
    <t>LA COLORADA</t>
  </si>
  <si>
    <t>LA RAMADA</t>
  </si>
  <si>
    <t>LA ZARANDA</t>
  </si>
  <si>
    <t>TRES BATANES</t>
  </si>
  <si>
    <t>PENACHI</t>
  </si>
  <si>
    <t>SALAS</t>
  </si>
  <si>
    <t>LAS LOMAS</t>
  </si>
  <si>
    <t>LOS BANCES</t>
  </si>
  <si>
    <t>KAÑARIS</t>
  </si>
  <si>
    <t>LOS SANCHEZ</t>
  </si>
  <si>
    <t>LA RAYA</t>
  </si>
  <si>
    <t>GRANJA SASAPE</t>
  </si>
  <si>
    <t>PANDACHI</t>
  </si>
  <si>
    <t>HUACAPAMPA</t>
  </si>
  <si>
    <t>EL ROMERO</t>
  </si>
  <si>
    <t>TRANCA FANUPE</t>
  </si>
  <si>
    <t>ARBOLSOL</t>
  </si>
  <si>
    <t>HUAYABAMBA</t>
  </si>
  <si>
    <t>CACHINCHE</t>
  </si>
  <si>
    <t>BATANGRANDE</t>
  </si>
  <si>
    <t>TUMAN</t>
  </si>
  <si>
    <t>PATIVILCA</t>
  </si>
  <si>
    <t>SIME</t>
  </si>
  <si>
    <t>COLLIQUE</t>
  </si>
  <si>
    <t>SEQUION</t>
  </si>
  <si>
    <t>PAREDONES MUY FINCA</t>
  </si>
  <si>
    <t>ANCHOVIRA</t>
  </si>
  <si>
    <t>MARRIPON</t>
  </si>
  <si>
    <t>OLMOS</t>
  </si>
  <si>
    <t>SANTA ROSA LAS PAMPAS</t>
  </si>
  <si>
    <t>ANNAPE</t>
  </si>
  <si>
    <t>POSITOS</t>
  </si>
  <si>
    <t>MOTUPILLO</t>
  </si>
  <si>
    <t>HUACA RIVERA</t>
  </si>
  <si>
    <t>TUCUME VIEJO</t>
  </si>
  <si>
    <t>CHOCHOPE</t>
  </si>
  <si>
    <t>LABORATORIO DE REFERENCIA REGIONAL EN SALUD PUBLICA</t>
  </si>
  <si>
    <t>PAN DE AZUCAR</t>
  </si>
  <si>
    <t>EL ARROZAL</t>
  </si>
  <si>
    <t>GUAYAQUIL</t>
  </si>
  <si>
    <t>SANTA ANA</t>
  </si>
  <si>
    <t>LAS DELICIAS</t>
  </si>
  <si>
    <t>EL SAUCE</t>
  </si>
  <si>
    <t>LA TRAPOSA</t>
  </si>
  <si>
    <t>CAYALTI</t>
  </si>
  <si>
    <t>VICTOR ENRIQUE TIRADO BONILLA-CHONGOYAPE</t>
  </si>
  <si>
    <t>ILLIMO</t>
  </si>
  <si>
    <t>MORROPE</t>
  </si>
  <si>
    <t>MONSEFU</t>
  </si>
  <si>
    <t>PAUL HARRIS</t>
  </si>
  <si>
    <t>POSOPE ALTO</t>
  </si>
  <si>
    <t>POMALCA</t>
  </si>
  <si>
    <t>BODEGONES</t>
  </si>
  <si>
    <t>SAN CARLOS</t>
  </si>
  <si>
    <t>SAN JOSE</t>
  </si>
  <si>
    <t>CIUDAD DE DIOS - JUAN TOMIS STACK</t>
  </si>
  <si>
    <t>SANTA ROSA</t>
  </si>
  <si>
    <t>INKAWASI</t>
  </si>
  <si>
    <t>MOTUPE</t>
  </si>
  <si>
    <t>C.S.PUEBLO NUEVO</t>
  </si>
  <si>
    <t>INSCULAS</t>
  </si>
  <si>
    <t>CAPILLA CENTRAL</t>
  </si>
  <si>
    <t>ELVIRREY</t>
  </si>
  <si>
    <t>ÑAUPE</t>
  </si>
  <si>
    <t>QUERPON</t>
  </si>
  <si>
    <t>ANTONIO RAYMONDI</t>
  </si>
  <si>
    <t>PEDRO PABLO ATUSPARIAS</t>
  </si>
  <si>
    <t>SANTA ISABEL</t>
  </si>
  <si>
    <t>CARACUCHO</t>
  </si>
  <si>
    <t>HUACA TRAPICHE DE BRONCE</t>
  </si>
  <si>
    <t>HUACA DE BARRO</t>
  </si>
  <si>
    <t>PACORA</t>
  </si>
  <si>
    <t>CHIRIMOYO</t>
  </si>
  <si>
    <t>HUMEDADES</t>
  </si>
  <si>
    <t>EL PUEBLITO</t>
  </si>
  <si>
    <t>LA ESTANCIA</t>
  </si>
  <si>
    <t>EL PUENTE</t>
  </si>
  <si>
    <t>SANTA CLARA</t>
  </si>
  <si>
    <t>CALERA SANTA ROSA</t>
  </si>
  <si>
    <t>JOSE OLAYA</t>
  </si>
  <si>
    <t>LAGUNA HUANAMA</t>
  </si>
  <si>
    <t>HIERBA BUENA</t>
  </si>
  <si>
    <t>SAN ANTONIO (POMALCA)</t>
  </si>
  <si>
    <t>SAN LUIS</t>
  </si>
  <si>
    <t>LA VICTORIA SECTOR  I</t>
  </si>
  <si>
    <t>CRUZ DE LA ESPERANZA</t>
  </si>
  <si>
    <t>CHIÑAMA</t>
  </si>
  <si>
    <t>CHILASQUE</t>
  </si>
  <si>
    <t>SIALUPE HUAMANTANGA</t>
  </si>
  <si>
    <t>MAMAGPAMPA</t>
  </si>
  <si>
    <t>COLAYA</t>
  </si>
  <si>
    <t>SIPAN</t>
  </si>
  <si>
    <t>CORRAL DE ARENA</t>
  </si>
  <si>
    <t>MOCAPE</t>
  </si>
  <si>
    <t>PASABAR ASERRADERO</t>
  </si>
  <si>
    <t>UYURPAMPA</t>
  </si>
  <si>
    <t>CAPOTE</t>
  </si>
  <si>
    <t>LAS FLORES DE LA PRADERA</t>
  </si>
  <si>
    <t>HOSPITAL REGIONAL LAMBAYEQUE</t>
  </si>
  <si>
    <t>OYOTUN</t>
  </si>
  <si>
    <t>TOTORAS</t>
  </si>
  <si>
    <t>KONGACHA</t>
  </si>
  <si>
    <t>CHOSICA DEL NORTE</t>
  </si>
  <si>
    <t>ZAÑA</t>
  </si>
  <si>
    <t>TORIBIA CASTRO CHIRINOS</t>
  </si>
  <si>
    <t>PUERTO ETEN</t>
  </si>
  <si>
    <t>HUACA BLANCA</t>
  </si>
  <si>
    <t>PUCHACA</t>
  </si>
  <si>
    <t>HOSPITAL REFERENCIAL FERREÑAFE</t>
  </si>
  <si>
    <t>CANCHACHALA</t>
  </si>
  <si>
    <t>LANCHIPAMPA</t>
  </si>
  <si>
    <t>SAN MARTIN</t>
  </si>
  <si>
    <t>MESONES MURO</t>
  </si>
  <si>
    <t>PUCALA</t>
  </si>
  <si>
    <t>PITIPO</t>
  </si>
  <si>
    <t>PAMPA LA VICTORIA</t>
  </si>
  <si>
    <t>EL BOSQUE</t>
  </si>
  <si>
    <t>HOSPITAL REGIONAL DOCENTE LAS MERCEDES</t>
  </si>
  <si>
    <t>VIRGEN DE LAS MERCEDES LA OTRA BANDA</t>
  </si>
  <si>
    <t>SEÑOR DE LA JUSTICIA</t>
  </si>
  <si>
    <t>MARAYHUACA</t>
  </si>
  <si>
    <t>CRUZ LOMA</t>
  </si>
  <si>
    <t>LA TRANCA</t>
  </si>
  <si>
    <t>CENTRO ESPECIALIZADO DE SALUD MENTAL COMUNITARIA -  "CHICLAYO"</t>
  </si>
  <si>
    <t>MOYAN</t>
  </si>
  <si>
    <t>MOCHUMI VIEJO</t>
  </si>
  <si>
    <t>HUAYRUL</t>
  </si>
  <si>
    <t>CHICLAYO</t>
  </si>
  <si>
    <t>CAYALTI-ZAÑA</t>
  </si>
  <si>
    <t>CIRCUITO DE PLAYA</t>
  </si>
  <si>
    <t>CHONGOYAPE</t>
  </si>
  <si>
    <t>LAMBAYEQUE</t>
  </si>
  <si>
    <t>REQUE-LAGUNAS</t>
  </si>
  <si>
    <t>FERREÐAFE</t>
  </si>
  <si>
    <t>PICSI</t>
  </si>
  <si>
    <t>NO PERTENECE A NINGUNA MICRORED</t>
  </si>
  <si>
    <t>LA VICTORIA</t>
  </si>
  <si>
    <t>NO PERTENECE A NINGUNA RED</t>
  </si>
  <si>
    <t>FERREÑAFE</t>
  </si>
  <si>
    <t>red</t>
  </si>
  <si>
    <t>microRed</t>
  </si>
  <si>
    <t>establecimiento</t>
  </si>
  <si>
    <t>renipres</t>
  </si>
  <si>
    <t>categoria</t>
  </si>
  <si>
    <t>I-2</t>
  </si>
  <si>
    <t>I-1</t>
  </si>
  <si>
    <t>I-3</t>
  </si>
  <si>
    <t>Sin Categoría</t>
  </si>
  <si>
    <t>II-1</t>
  </si>
  <si>
    <t>III-1</t>
  </si>
  <si>
    <t>I-4</t>
  </si>
  <si>
    <t>II-2</t>
  </si>
  <si>
    <t>provincia</t>
  </si>
  <si>
    <t>distrito</t>
  </si>
  <si>
    <t>SAÑA</t>
  </si>
  <si>
    <t>CAÑARIS</t>
  </si>
  <si>
    <t>ETEN</t>
  </si>
  <si>
    <t>INCAHUASI</t>
  </si>
  <si>
    <t>PUEBLO NUEVO</t>
  </si>
  <si>
    <t>PATAPO</t>
  </si>
  <si>
    <t>ETEN PUERTO</t>
  </si>
  <si>
    <t>MANUEL ANTONIO MESONES MURO</t>
  </si>
  <si>
    <t>microred</t>
  </si>
  <si>
    <t>(Todas)</t>
  </si>
  <si>
    <t>Total general</t>
  </si>
  <si>
    <t>MicroRed</t>
  </si>
  <si>
    <t>Metodos</t>
  </si>
  <si>
    <t>Parejas Protegidas</t>
  </si>
  <si>
    <t>Meses</t>
  </si>
  <si>
    <t>Red/Microred</t>
  </si>
  <si>
    <t>Total PP</t>
  </si>
  <si>
    <t>Metodo</t>
  </si>
  <si>
    <t>Mes</t>
  </si>
  <si>
    <t>Red</t>
  </si>
  <si>
    <t>Método</t>
  </si>
  <si>
    <t>pp-DIU-TOD</t>
  </si>
  <si>
    <t>pp-CondonFem-TOD</t>
  </si>
  <si>
    <t>pp-CondonMasc-TOD</t>
  </si>
  <si>
    <t>pp-Implante-TOD</t>
  </si>
  <si>
    <t>pp-InyectMens-TOD</t>
  </si>
  <si>
    <t>pp-InyectTrim-TOD</t>
  </si>
  <si>
    <t>pp-OralComb-TOD</t>
  </si>
  <si>
    <t>pp-Mela-TOD</t>
  </si>
  <si>
    <t>pp-Ritmo-TOD</t>
  </si>
  <si>
    <t>pp-Billings-TOD</t>
  </si>
  <si>
    <t>pp-AqvF</t>
  </si>
  <si>
    <t>pp-DiasFijos-TOD</t>
  </si>
  <si>
    <t>JANQUE</t>
  </si>
  <si>
    <t>TOTORAS PAMPAVERDE</t>
  </si>
  <si>
    <t>REPORTE DE PAREJAS PROTEGIDAS x METODO SEGÚN REDES Y MICROREDES - 2026</t>
  </si>
  <si>
    <t>REPORTE DEL TOTAL DE PAREJAS PROTEGIDAS x REDES Y MICROREDES - 2026</t>
  </si>
  <si>
    <t>AVANCE DEL NUMERO DE PAREJAS PROTEGIDAS SEGÚN REDES Y MESES.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</si>
</sst>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1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/>
    <xf numFmtId="0" fontId="0" fillId="2" borderId="2" xfId="0" applyFont="1" applyFill="1" applyBorder="1"/>
    <xf numFmtId="0" fontId="3" fillId="0" borderId="0" xfId="2" applyNumberFormat="1" applyFill="1"/>
    <xf numFmtId="0" fontId="3" fillId="0" borderId="0" xfId="2" applyFill="1"/>
    <xf numFmtId="0" fontId="0" fillId="2" borderId="1" xfId="0" applyFont="1" applyFill="1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29">
    <dxf>
      <numFmt numFmtId="33" formatCode="_-* #,##0_-;\-* #,##0_-;_-* &quot;-&quot;_-;_-@_-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33" formatCode="_-* #,##0_-;\-* #,##0_-;_-* &quot;-&quot;_-;_-@_-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colors>
    <mruColors>
      <color rgb="FFFF99FF"/>
      <color rgb="FF0000FF"/>
      <color rgb="FFCCECFF"/>
      <color rgb="FF000066"/>
      <color rgb="FFCC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[parejasProtegidas-Redes-2026.xlsx]ppxRedesxMes!TablaDinámica4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9862747821379861E-2"/>
          <c:y val="9.7829237052078993E-2"/>
          <c:w val="0.92023675466618238"/>
          <c:h val="0.72354844086374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ppxRedesxMes!$B$3:$B$4</c:f>
              <c:strCache>
                <c:ptCount val="1"/>
                <c:pt idx="0">
                  <c:v>CHICLAYO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ppxRedesxMes!$A$5:$A$6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ppxRedesxMes!$B$5:$B$6</c:f>
              <c:numCache>
                <c:formatCode>General</c:formatCode>
                <c:ptCount val="1"/>
                <c:pt idx="0">
                  <c:v>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C-4B1D-A6AD-3D5406EE5E58}"/>
            </c:ext>
          </c:extLst>
        </c:ser>
        <c:ser>
          <c:idx val="1"/>
          <c:order val="1"/>
          <c:tx>
            <c:strRef>
              <c:f>ppxRedesxMes!$C$3:$C$4</c:f>
              <c:strCache>
                <c:ptCount val="1"/>
                <c:pt idx="0">
                  <c:v>FERREÐAFE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ppxRedesxMes!$A$5:$A$6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ppxRedesxMes!$C$5:$C$6</c:f>
              <c:numCache>
                <c:formatCode>General</c:formatCode>
                <c:ptCount val="1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C-4B1D-A6AD-3D5406EE5E58}"/>
            </c:ext>
          </c:extLst>
        </c:ser>
        <c:ser>
          <c:idx val="2"/>
          <c:order val="2"/>
          <c:tx>
            <c:strRef>
              <c:f>ppxRedesxMes!$D$3:$D$4</c:f>
              <c:strCache>
                <c:ptCount val="1"/>
                <c:pt idx="0">
                  <c:v>LAMBAYEQUE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ppxRedesxMes!$A$5:$A$6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ppxRedesxMes!$D$5:$D$6</c:f>
              <c:numCache>
                <c:formatCode>General</c:formatCode>
                <c:ptCount val="1"/>
                <c:pt idx="0">
                  <c:v>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C-4B1D-A6AD-3D5406EE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7464912"/>
        <c:axId val="1560707328"/>
      </c:barChart>
      <c:catAx>
        <c:axId val="15474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60707328"/>
        <c:crosses val="autoZero"/>
        <c:auto val="1"/>
        <c:lblAlgn val="ctr"/>
        <c:lblOffset val="100"/>
        <c:noMultiLvlLbl val="0"/>
      </c:catAx>
      <c:valAx>
        <c:axId val="156070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4746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98821568606498"/>
          <c:y val="0.86968364792686603"/>
          <c:w val="0.40602356862786998"/>
          <c:h val="0.105590006151554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[parejasProtegidas-Redes-2026.xlsx]Mezcla!TablaDinámica3</c:name>
    <c:fmtId val="8"/>
  </c:pivotSource>
  <c:chart>
    <c:title>
      <c:tx>
        <c:strRef>
          <c:f>Mezcla!$A$29</c:f>
          <c:strCache>
            <c:ptCount val="1"/>
            <c:pt idx="0">
              <c:v>Avance de Mezcla Anticonceptiva 2026: Mes: 1 Red : (Todas) Microred: (Todas)</c:v>
            </c:pt>
          </c:strCache>
        </c:strRef>
      </c:tx>
      <c:layout>
        <c:manualLayout>
          <c:xMode val="edge"/>
          <c:yMode val="edge"/>
          <c:x val="0.16136015325670502"/>
          <c:y val="6.1356705411823524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0727969348659004"/>
              <c:y val="-2.645502645502645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5517241379310345"/>
              <c:y val="-3.7037037037037063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rgbClr val="FF99FF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5977011494252804E-2"/>
              <c:y val="-4.7619047619047596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3.2567049808428977E-2"/>
              <c:y val="1.0582010582010581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rgbClr val="92D050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rgbClr val="FFFF00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rgbClr val="0000FF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dLbl>
          <c:idx val="0"/>
          <c:layout>
            <c:manualLayout>
              <c:x val="1.3409961685823755E-2"/>
              <c:y val="-5.026455026455026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rgbClr val="FFFF00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6.5134099616858232E-2"/>
              <c:y val="-2.645502645502645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5"/>
        <c:spPr>
          <a:solidFill>
            <a:srgbClr val="92D050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16"/>
        <c:spPr>
          <a:solidFill>
            <a:srgbClr val="FF99FF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-0.14367816091954025"/>
              <c:y val="2.1164021164021163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-0.28352490421455939"/>
              <c:y val="-4.4973544973544971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-0.15517241379310348"/>
              <c:y val="-7.1428571428571425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0.22030651340996169"/>
              <c:y val="2.380952380952378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7.4712643678160773E-2"/>
              <c:y val="2.645502645502645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-2.681992337164751E-2"/>
              <c:y val="-6.3492063492063489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0.1111111111111111"/>
              <c:y val="-3.174603174603174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26"/>
        <c:spPr>
          <a:solidFill>
            <a:schemeClr val="accent5">
              <a:lumMod val="75000"/>
            </a:schemeClr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layout/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28"/>
        <c:spPr>
          <a:solidFill>
            <a:srgbClr val="FF99FF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5977011494252804E-2"/>
              <c:y val="-4.7619047619047596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0.1111111111111111"/>
              <c:y val="-3.174603174603174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0.22030651340996169"/>
              <c:y val="2.380952380952378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7.4712643678160773E-2"/>
              <c:y val="2.645502645502645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2"/>
        <c:spPr>
          <a:solidFill>
            <a:srgbClr val="FFFF00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6.5134099616858232E-2"/>
              <c:y val="-2.6455026455026454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3"/>
        <c:spPr>
          <a:solidFill>
            <a:srgbClr val="92D050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-0.14367816091954025"/>
              <c:y val="2.1164021164021163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-2.681992337164751E-2"/>
              <c:y val="-6.3492063492063489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-0.15517241379310348"/>
              <c:y val="-7.1428571428571425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  <c:dLbl>
          <c:idx val="0"/>
          <c:layout>
            <c:manualLayout>
              <c:x val="-0.28352490421455939"/>
              <c:y val="-4.4973544973544971E-2"/>
            </c:manualLayout>
          </c:layout>
          <c:numFmt formatCode="0.0%" sourceLinked="0"/>
          <c:spPr>
            <a:solidFill>
              <a:srgbClr val="CCEC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  <a:scene3d>
            <a:camera prst="orthographicFront"/>
            <a:lightRig rig="threePt" dir="t"/>
          </a:scene3d>
          <a:sp3d>
            <a:bevelT/>
          </a:sp3d>
        </c:spPr>
      </c:pivotFmt>
    </c:pivotFmts>
    <c:plotArea>
      <c:layout>
        <c:manualLayout>
          <c:layoutTarget val="inner"/>
          <c:xMode val="edge"/>
          <c:yMode val="edge"/>
          <c:x val="0.25736869098259268"/>
          <c:y val="0.26500249968753908"/>
          <c:w val="0.49867273056385192"/>
          <c:h val="0.68864329458817652"/>
        </c:manualLayout>
      </c:layout>
      <c:pieChart>
        <c:varyColors val="1"/>
        <c:ser>
          <c:idx val="0"/>
          <c:order val="0"/>
          <c:tx>
            <c:strRef>
              <c:f>Mezcla!$A$29</c:f>
              <c:strCache>
                <c:ptCount val="1"/>
                <c:pt idx="0">
                  <c:v>Total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C9A-45AA-A187-5074C99DB8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3C9A-45AA-A187-5074C99DB8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2BBD-4912-8DAD-750D3F33EB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F-3C9A-45AA-A187-5074C99DB83F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25-3C9A-45AA-A187-5074C99DB83F}"/>
              </c:ext>
            </c:extLst>
          </c:dPt>
          <c:dPt>
            <c:idx val="5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3C9A-45AA-A187-5074C99DB83F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D-2BBD-4912-8DAD-750D3F33EB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2-3C9A-45AA-A187-5074C99DB83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3C9A-45AA-A187-5074C99DB83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3C9A-45AA-A187-5074C99DB83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4-AADF-43A2-8859-7A3F931120A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7-9171-4097-BE93-3888776EDEA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9-9171-4097-BE93-3888776EDEA6}"/>
              </c:ext>
            </c:extLst>
          </c:dPt>
          <c:dLbls>
            <c:dLbl>
              <c:idx val="0"/>
              <c:layout>
                <c:manualLayout>
                  <c:x val="4.5977011494252804E-2"/>
                  <c:y val="-4.76190476190475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C9A-45AA-A187-5074C99DB83F}"/>
                </c:ext>
              </c:extLst>
            </c:dLbl>
            <c:dLbl>
              <c:idx val="1"/>
              <c:layout>
                <c:manualLayout>
                  <c:x val="0.1111111111111111"/>
                  <c:y val="-3.17460317460317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C9A-45AA-A187-5074C99DB83F}"/>
                </c:ext>
              </c:extLst>
            </c:dLbl>
            <c:dLbl>
              <c:idx val="2"/>
              <c:layout>
                <c:manualLayout>
                  <c:x val="0.22030651340996169"/>
                  <c:y val="2.3809523809523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BD-4912-8DAD-750D3F33EB57}"/>
                </c:ext>
              </c:extLst>
            </c:dLbl>
            <c:dLbl>
              <c:idx val="3"/>
              <c:layout>
                <c:manualLayout>
                  <c:x val="7.4712643678160773E-2"/>
                  <c:y val="2.6455026455026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C9A-45AA-A187-5074C99DB83F}"/>
                </c:ext>
              </c:extLst>
            </c:dLbl>
            <c:dLbl>
              <c:idx val="5"/>
              <c:layout>
                <c:manualLayout>
                  <c:x val="6.5134099616858232E-2"/>
                  <c:y val="-2.6455026455026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C9A-45AA-A187-5074C99DB83F}"/>
                </c:ext>
              </c:extLst>
            </c:dLbl>
            <c:dLbl>
              <c:idx val="7"/>
              <c:layout>
                <c:manualLayout>
                  <c:x val="-0.14367816091954025"/>
                  <c:y val="2.11640211640211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C9A-45AA-A187-5074C99DB83F}"/>
                </c:ext>
              </c:extLst>
            </c:dLbl>
            <c:dLbl>
              <c:idx val="8"/>
              <c:layout>
                <c:manualLayout>
                  <c:x val="-2.681992337164751E-2"/>
                  <c:y val="-6.34920634920634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9A-45AA-A187-5074C99DB83F}"/>
                </c:ext>
              </c:extLst>
            </c:dLbl>
            <c:dLbl>
              <c:idx val="9"/>
              <c:layout>
                <c:manualLayout>
                  <c:x val="-0.15517241379310348"/>
                  <c:y val="-7.1428571428571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C9A-45AA-A187-5074C99DB83F}"/>
                </c:ext>
              </c:extLst>
            </c:dLbl>
            <c:dLbl>
              <c:idx val="10"/>
              <c:layout>
                <c:manualLayout>
                  <c:x val="-0.28352490421455939"/>
                  <c:y val="-4.49735449735449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ADF-43A2-8859-7A3F931120AE}"/>
                </c:ext>
              </c:extLst>
            </c:dLbl>
            <c:numFmt formatCode="0.0%" sourceLinked="0"/>
            <c:spPr>
              <a:solidFill>
                <a:srgbClr val="CCEC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Mezcla!$A$29</c:f>
              <c:strCache>
                <c:ptCount val="12"/>
                <c:pt idx="0">
                  <c:v>pp-AqvF</c:v>
                </c:pt>
                <c:pt idx="1">
                  <c:v>pp-DIU-TOD</c:v>
                </c:pt>
                <c:pt idx="2">
                  <c:v>pp-CondonFem-TOD</c:v>
                </c:pt>
                <c:pt idx="3">
                  <c:v>pp-CondonMasc-TOD</c:v>
                </c:pt>
                <c:pt idx="4">
                  <c:v>pp-Implante-TOD</c:v>
                </c:pt>
                <c:pt idx="5">
                  <c:v>pp-InyectMens-TOD</c:v>
                </c:pt>
                <c:pt idx="6">
                  <c:v>pp-InyectTrim-TOD</c:v>
                </c:pt>
                <c:pt idx="7">
                  <c:v>pp-OralComb-TOD</c:v>
                </c:pt>
                <c:pt idx="8">
                  <c:v>pp-Mela-TOD</c:v>
                </c:pt>
                <c:pt idx="9">
                  <c:v>pp-Ritmo-TOD</c:v>
                </c:pt>
                <c:pt idx="10">
                  <c:v>pp-Billings-TOD</c:v>
                </c:pt>
                <c:pt idx="11">
                  <c:v>pp-DiasFijos-TOD</c:v>
                </c:pt>
              </c:strCache>
            </c:strRef>
          </c:cat>
          <c:val>
            <c:numRef>
              <c:f>Mezcla!$A$29</c:f>
              <c:numCache>
                <c:formatCode>General</c:formatCode>
                <c:ptCount val="12"/>
                <c:pt idx="0">
                  <c:v>39</c:v>
                </c:pt>
                <c:pt idx="1">
                  <c:v>16</c:v>
                </c:pt>
                <c:pt idx="2">
                  <c:v>0</c:v>
                </c:pt>
                <c:pt idx="3">
                  <c:v>499</c:v>
                </c:pt>
                <c:pt idx="4">
                  <c:v>366</c:v>
                </c:pt>
                <c:pt idx="5">
                  <c:v>356</c:v>
                </c:pt>
                <c:pt idx="6">
                  <c:v>870</c:v>
                </c:pt>
                <c:pt idx="7">
                  <c:v>207</c:v>
                </c:pt>
                <c:pt idx="8">
                  <c:v>16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A-45AA-A187-5074C99DB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18</xdr:row>
      <xdr:rowOff>185737</xdr:rowOff>
    </xdr:from>
    <xdr:to>
      <xdr:col>10</xdr:col>
      <xdr:colOff>771524</xdr:colOff>
      <xdr:row>39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EBEB30-EF71-46A2-9B49-00F7BCA54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66675</xdr:rowOff>
    </xdr:from>
    <xdr:to>
      <xdr:col>11</xdr:col>
      <xdr:colOff>628650</xdr:colOff>
      <xdr:row>25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1/consolidado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  <sheetName val="consolidado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01" refreshedDate="46066.651314814815" createdVersion="6" refreshedVersion="6" minRefreshableVersion="3" recordCount="757">
  <cacheSource type="worksheet">
    <worksheetSource name="datosAvance"/>
  </cacheSource>
  <cacheFields count="10">
    <cacheField name="renaes" numFmtId="0">
      <sharedItems containsSemiMixedTypes="0" containsString="0" containsNumber="1" containsInteger="1" minValue="4317" maxValue="34132" count="189">
        <n v="11470"/>
        <n v="4317"/>
        <n v="4321"/>
        <n v="4322"/>
        <n v="4323"/>
        <n v="4329"/>
        <n v="4333"/>
        <n v="4350"/>
        <n v="4373"/>
        <n v="4393"/>
        <n v="4441"/>
        <n v="4452"/>
        <n v="4453"/>
        <n v="11688"/>
        <n v="4319"/>
        <n v="4325"/>
        <n v="4342"/>
        <n v="4355"/>
        <n v="6953"/>
        <n v="7107"/>
        <n v="7306"/>
        <n v="10095"/>
        <n v="10096"/>
        <n v="11452"/>
        <n v="17874"/>
        <n v="17875"/>
        <n v="26094"/>
        <n v="26269"/>
        <n v="31139"/>
        <n v="31449"/>
        <n v="32743"/>
        <n v="34132"/>
        <n v="4318"/>
        <n v="4320"/>
        <n v="4324"/>
        <n v="4326"/>
        <n v="4327"/>
        <n v="4328"/>
        <n v="4330"/>
        <n v="4331"/>
        <n v="4332"/>
        <n v="4334"/>
        <n v="4335"/>
        <n v="4337"/>
        <n v="4338"/>
        <n v="4340"/>
        <n v="4341"/>
        <n v="4343"/>
        <n v="4344"/>
        <n v="4345"/>
        <n v="4346"/>
        <n v="4347"/>
        <n v="4348"/>
        <n v="4349"/>
        <n v="4351"/>
        <n v="4352"/>
        <n v="4353"/>
        <n v="4354"/>
        <n v="4356"/>
        <n v="4357"/>
        <n v="4359"/>
        <n v="4360"/>
        <n v="4362"/>
        <n v="4363"/>
        <n v="4364"/>
        <n v="4365"/>
        <n v="4366"/>
        <n v="4367"/>
        <n v="4368"/>
        <n v="4369"/>
        <n v="4370"/>
        <n v="4371"/>
        <n v="4372"/>
        <n v="4374"/>
        <n v="4375"/>
        <n v="4376"/>
        <n v="4377"/>
        <n v="4378"/>
        <n v="4380"/>
        <n v="4381"/>
        <n v="4382"/>
        <n v="4384"/>
        <n v="4385"/>
        <n v="4386"/>
        <n v="4387"/>
        <n v="4388"/>
        <n v="4389"/>
        <n v="4390"/>
        <n v="4391"/>
        <n v="4392"/>
        <n v="4394"/>
        <n v="4395"/>
        <n v="4396"/>
        <n v="4397"/>
        <n v="4398"/>
        <n v="4399"/>
        <n v="4400"/>
        <n v="4401"/>
        <n v="4402"/>
        <n v="4403"/>
        <n v="4405"/>
        <n v="4406"/>
        <n v="4407"/>
        <n v="4408"/>
        <n v="4410"/>
        <n v="4411"/>
        <n v="4414"/>
        <n v="4415"/>
        <n v="4417"/>
        <n v="4418"/>
        <n v="4419"/>
        <n v="4420"/>
        <n v="4421"/>
        <n v="4422"/>
        <n v="4423"/>
        <n v="4425"/>
        <n v="4426"/>
        <n v="4428"/>
        <n v="4429"/>
        <n v="4431"/>
        <n v="4432"/>
        <n v="4433"/>
        <n v="4434"/>
        <n v="4439"/>
        <n v="4442"/>
        <n v="4443"/>
        <n v="4444"/>
        <n v="4445"/>
        <n v="4446"/>
        <n v="4447"/>
        <n v="4448"/>
        <n v="4451"/>
        <n v="4454"/>
        <n v="4455"/>
        <n v="4456"/>
        <n v="4457"/>
        <n v="4458"/>
        <n v="4459"/>
        <n v="4462"/>
        <n v="4463"/>
        <n v="4464"/>
        <n v="4465"/>
        <n v="6681"/>
        <n v="6683"/>
        <n v="6722"/>
        <n v="6997"/>
        <n v="7021"/>
        <n v="7022"/>
        <n v="7023"/>
        <n v="7183"/>
        <n v="7222"/>
        <n v="7316"/>
        <n v="7317"/>
        <n v="7318"/>
        <n v="7410"/>
        <n v="9468"/>
        <n v="4409"/>
        <n v="6954"/>
        <n v="17605"/>
        <n v="18872"/>
        <n v="18916"/>
        <n v="4361"/>
        <n v="4383"/>
        <n v="4404"/>
        <n v="4412"/>
        <n v="4413"/>
        <n v="4416"/>
        <n v="4424"/>
        <n v="4430"/>
        <n v="4436"/>
        <n v="4449"/>
        <n v="4450"/>
        <n v="6682"/>
        <n v="7020"/>
        <n v="7223"/>
        <n v="7315"/>
        <n v="4379"/>
        <n v="4427"/>
        <n v="4460"/>
        <n v="4461"/>
        <n v="4435" u="1"/>
        <n v="4440" u="1"/>
        <n v="4336" u="1"/>
        <n v="4437" u="1"/>
        <n v="4358" u="1"/>
        <n v="31501" u="1"/>
        <n v="6723" u="1"/>
        <n v="4438" u="1"/>
        <n v="4339" u="1"/>
      </sharedItems>
    </cacheField>
    <cacheField name="avance" numFmtId="0">
      <sharedItems containsSemiMixedTypes="0" containsString="0" containsNumber="1" containsInteger="1" minValue="0" maxValue="49"/>
    </cacheField>
    <cacheField name="actividad" numFmtId="0">
      <sharedItems count="49">
        <s v="pp-DIU-TOD"/>
        <s v="pp-CondonFem-TOD"/>
        <s v="pp-CondonMasc-TOD"/>
        <s v="pp-Implante-TOD"/>
        <s v="pp-InyectMens-TOD"/>
        <s v="pp-InyectTrim-TOD"/>
        <s v="pp-OralComb-TOD"/>
        <s v="pp-Mela-TOD"/>
        <s v="pp-Ritmo-TOD"/>
        <s v="pp-Billings-TOD"/>
        <s v="pp-DiasFijos-TOD"/>
        <s v="pp-AqvF"/>
        <s v="PartoAdic" u="1"/>
        <s v="gestAPR" u="1"/>
        <s v="gestAdolAtd" u="1"/>
        <s v="pp-CondonMasc" u="1"/>
        <s v="gestAnemia-MODERADA" u="1"/>
        <s v="puerpCtrlada" u="1"/>
        <s v="1erTamSifilisDual-II Trim" u="1"/>
        <s v="1erTamVihSidaDual-II Trim" u="1"/>
        <s v="pp-InyectMens" u="1"/>
        <s v="1erTamSifilisPruebRap-I Trim" u="1"/>
        <s v="1erTamVihSidaPruebRap-I Trim" u="1"/>
        <s v="pp-Implante" u="1"/>
        <s v="pp-DiasFijos" u="1"/>
        <s v="1erTamSifilisPruebRap-II Trim" u="1"/>
        <s v="1erTamVihSidaPruebRap-II Trim" u="1"/>
        <s v="pp-Billings" u="1"/>
        <s v="pp-DIU" u="1"/>
        <s v="gestAtd" u="1"/>
        <s v="pp-Mela" u="1"/>
        <s v="gestAnemia-LEVE" u="1"/>
        <s v="gestAnemia-SEVERA" u="1"/>
        <s v="1erTamSifilisDual-I Trim" u="1"/>
        <s v="1erTamVihSidaDual-I Trim" u="1"/>
        <s v="1erTamSifilisPruebRap-III Trim" u="1"/>
        <s v="1erTamVihSidaPruebRap-III Trim" u="1"/>
        <s v="pp-OralComb" u="1"/>
        <s v="gestTamizajeViolencia" u="1"/>
        <s v="puerpAtd" u="1"/>
        <s v="gestITrim" u="1"/>
        <s v="pp-Ritmo" u="1"/>
        <s v="pp-CondonFem" u="1"/>
        <s v="1erTamSifilisDual-III Trim" u="1"/>
        <s v="1erTamVihSidaDual-III Trim" u="1"/>
        <s v="Pp-AqvM" u="1"/>
        <s v="gestCtrlada" u="1"/>
        <s v="pp-InyectTrim" u="1"/>
        <s v="gestSulFer" u="1"/>
      </sharedItems>
    </cacheField>
    <cacheField name="mes" numFmtId="0">
      <sharedItems containsSemiMixedTypes="0" containsString="0" containsNumber="1" containsInteger="1" minValue="1" maxValue="12" count="12">
        <n v="1"/>
        <n v="5" u="1"/>
        <n v="2" u="1"/>
        <n v="6" u="1"/>
        <n v="7" u="1"/>
        <n v="3" u="1"/>
        <n v="8" u="1"/>
        <n v="9" u="1"/>
        <n v="10" u="1"/>
        <n v="11" u="1"/>
        <n v="4" u="1"/>
        <n v="12" u="1"/>
      </sharedItems>
    </cacheField>
    <cacheField name="estrategia" numFmtId="0">
      <sharedItems/>
    </cacheField>
    <cacheField name="establecimiento" numFmtId="0">
      <sharedItems count="186">
        <s v="HOSPITAL REGIONAL LAMBAYEQUE"/>
        <s v="HOSPITAL REGIONAL DOCENTE LAS MERCEDES"/>
        <s v="TUPAC AMARU"/>
        <s v="JOSE QUIÑONEZ GONZALES"/>
        <s v="CRUZ DE LA ESPERANZA"/>
        <s v="EL BOSQUE"/>
        <s v="PAUL HARRIS"/>
        <s v="CALLANCA"/>
        <s v="TORIBIA CASTRO CHIRINOS"/>
        <s v="LA RAYA"/>
        <s v="SEÑOR DE LA JUSTICIA"/>
        <s v="C.S.PUEBLO NUEVO"/>
        <s v="LAS LOMAS"/>
        <s v="LAS NORIAS"/>
        <s v="SAN ANTONIO"/>
        <s v="VICTOR ENRIQUE TIRADO BONILLA-CHONGOYAPE"/>
        <s v="REQUE"/>
        <s v="SANTA ROSA"/>
        <s v="EL ARROZAL"/>
        <s v="POMALCA"/>
        <s v="LAS FLORES DE LA PRADERA"/>
        <s v="ANCOL CHICO"/>
        <s v="EL PUEBLITO"/>
        <s v="LAGUNA HUANAMA"/>
        <s v="SALTUR"/>
        <s v="LA COMPUERTA"/>
        <s v="CAPILLA SANTA ROSA LAMBAYEQUE"/>
        <s v="HUACA BLANCA"/>
        <s v="JANQUE"/>
        <s v="TUMAN"/>
        <s v="POSOPE ALTO"/>
        <s v="TOTORAS PAMPAVERDE"/>
        <s v="JOSE OLAYA"/>
        <s v="JORGE CHAVEZ"/>
        <s v="CERROPON"/>
        <s v="PAMPA GRANDE"/>
        <s v="LA VICTORIA SECTOR  I"/>
        <s v="LA VICTORIA SECTOR II - MARIA JESUS"/>
        <s v="CHOSICA DEL NORTE"/>
        <s v="JOSE LEONARDO ORTIZ"/>
        <s v="PEDRO PABLO ATUSPARIAS"/>
        <s v="CULPON"/>
        <s v="SANTA ANA"/>
        <s v="PAMPA LA VICTORIA"/>
        <s v="PIMENTEL"/>
        <s v="SAN ANTONIO (POMALCA)"/>
        <s v="SIPAN"/>
        <s v="MONTEGRANDE"/>
        <s v="LAS DELICIAS"/>
        <s v="SAN JOSE"/>
        <s v="SAN CARLOS"/>
        <s v="BODEGONES"/>
        <s v="CIUDAD DE DIOS - JUAN TOMIS STACK"/>
        <s v="MONSEFU"/>
        <s v="POMAPE"/>
        <s v="VALLE HERMOSO"/>
        <s v="CIUDAD ETEN"/>
        <s v="PUERTO ETEN"/>
        <s v="ZAÑA"/>
        <s v="COLLIQUE"/>
        <s v="MOCUPE VIEJO (TRADIC.)"/>
        <s v="MOCUPE NUEVO"/>
        <s v="PUEBLO LIBRE"/>
        <s v="NUEVA ARICA"/>
        <s v="LA VIÑA DE NUEVA ARICA"/>
        <s v="OYOTUN"/>
        <s v="EL ESPINAL"/>
        <s v="PAN DE AZUCAR"/>
        <s v="VIRGEN DE LAS MERCEDES LA OTRA BANDA"/>
        <s v="HOSPITAL BELEN - LAMBAYEQUE"/>
        <s v="JAYANCA"/>
        <s v="SAN MARTIN"/>
        <s v="SIALUPE HUAMANTANGA"/>
        <s v="MUYFINCA-PUNTO 09"/>
        <s v="ILLIMO"/>
        <s v="CHIRIMOYO"/>
        <s v="SAN PEDRO SASAPE"/>
        <s v="MOCHUMI"/>
        <s v="MARAVILLAS"/>
        <s v="PUNTO CUATRO"/>
        <s v="PACORA"/>
        <s v="HUACA RIVERA"/>
        <s v="SALAS"/>
        <s v="PENACHI"/>
        <s v="KERGUER"/>
        <s v="TUCUME"/>
        <s v="TUCUME VIEJO"/>
        <s v="GRANJA SASAPE"/>
        <s v="LOS BANCES"/>
        <s v="LOS SANCHEZ"/>
        <s v="MOTUPE"/>
        <s v="CHOCHOPE"/>
        <s v="KAÑARIS"/>
        <s v="PANDACHI"/>
        <s v="HUACAPAMPA"/>
        <s v="CHILASQUE"/>
        <s v="LA SUCCHA"/>
        <s v="QUIRICHIMA"/>
        <s v="CHIÑAMA"/>
        <s v="ANCHOVIRA"/>
        <s v="MARRIPON"/>
        <s v="OLMOS"/>
        <s v="LA ESTANCIA"/>
        <s v="QUERPON"/>
        <s v="TRES BATANES"/>
        <s v="ELVIRREY"/>
        <s v="FICUAR"/>
        <s v="COLAYA"/>
        <s v="LA RAMADA"/>
        <s v="TALLAPAMPA"/>
        <s v="MORROPE"/>
        <s v="LA COLORADA"/>
        <s v="EL ROMERO"/>
        <s v="TRANCA FANUPE"/>
        <s v="CHEPITO"/>
        <s v="ARBOLSOL"/>
        <s v="LA  GARTERA"/>
        <s v="CRUZ DEL MEDANO"/>
        <s v="FANUPE BARRIO NUEVO"/>
        <s v="SANTA ISABEL"/>
        <s v="SEQUION"/>
        <s v="SANTA ROSA LAS PAMPAS"/>
        <s v="CLAS PICSI"/>
        <s v="PUCHACA"/>
        <s v="MESONES MURO"/>
        <s v="PITIPO"/>
        <s v="LA TRAPOSA"/>
        <s v="MOCHUMI VIEJO"/>
        <s v="MOTUPILLO"/>
        <s v="CACHINCHE"/>
        <s v="BATANGRANDE"/>
        <s v="MOYAN"/>
        <s v="INKAWASI"/>
        <s v="LAQUIPAMPA"/>
        <s v="UYURPAMPA"/>
        <s v="CRUZ LOMA"/>
        <s v="HUAYRUL"/>
        <s v="CANCHACHALA"/>
        <s v="LANCHIPAMPA"/>
        <s v="KONGACHA"/>
        <s v="LA TRANCA"/>
        <s v="EL SAUCE"/>
        <s v="EL PUENTE"/>
        <s v="CAYALTI"/>
        <s v="PUCALA"/>
        <s v="HIERBA BUENA"/>
        <s v="LA ZARANDA"/>
        <s v="LAS COLMENAS"/>
        <s v="VILLA HERMOSA"/>
        <s v="MONTE HERMOZO"/>
        <s v="CASERIO PLAYA DE CASCAJAL"/>
        <s v="SANTA CLARA"/>
        <s v="MAMAGPAMPA"/>
        <s v="ANTONIO RAYMONDI"/>
        <s v="CORRAL DE PIEDRA"/>
        <s v="INSCULAS"/>
        <s v="CAPOTE"/>
        <s v="CORRAL DE ARENA"/>
        <s v="PASABAR ASERRADERO"/>
        <s v="MOCAPE"/>
        <s v="LAGUNAS"/>
        <s v="PAREDONES MUY FINCA"/>
        <s v="TONGORRAPE"/>
        <s v="CAPILLA CENTRAL"/>
        <s v="ÑAUPE"/>
        <s v="SANTA ROSA (OLMOS)"/>
        <s v="LAGUNAS (MORROPE)"/>
        <s v="QUEMAZON"/>
        <s v="CARACUCHO"/>
        <s v="PATIVILCA"/>
        <s v="SIME"/>
        <s v="HUMEDADES"/>
        <s v="HUAYABAMBA"/>
        <s v="HUACA TRAPICHE DE BRONCE"/>
        <s v="CALERA SANTA ROSA"/>
        <s v="LA VIÑA (JAYANCA)"/>
        <s v="CRUZ DE PAREDONES"/>
        <s v="MARAYHUACA"/>
        <s v="TOTORAS"/>
        <s v="POSITOS" u="1"/>
        <s v="ANNAPE" u="1"/>
        <e v="#N/A" u="1"/>
        <s v="HOSPITAL REFERENCIAL FERREÑAFE" u="1"/>
        <s v="SAN LUIS" u="1"/>
        <s v="GUAYAQUIL" u="1"/>
        <s v="HUACA DE BARRO" u="1"/>
      </sharedItems>
    </cacheField>
    <cacheField name="red" numFmtId="0">
      <sharedItems count="5">
        <s v="NO PERTENECE A NINGUNA RED"/>
        <s v="CHICLAYO"/>
        <s v="LAMBAYEQUE"/>
        <s v="FERREÐAFE"/>
        <e v="#N/A" u="1"/>
      </sharedItems>
    </cacheField>
    <cacheField name="microred" numFmtId="0">
      <sharedItems count="28">
        <s v="NO PERTENECE A NINGUNA MICRORED"/>
        <s v="CHICLAYO"/>
        <s v="LA VICTORIA"/>
        <s v="JOSE LEONARDO ORTIZ"/>
        <s v="CIRCUITO DE PLAYA"/>
        <s v="LAMBAYEQUE"/>
        <s v="TUCUME"/>
        <s v="FERREÑAFE"/>
        <s v="OLMOS"/>
        <s v="CHONGOYAPE"/>
        <s v="REQUE-LAGUNAS"/>
        <s v="MOTUPE"/>
        <s v="POMALCA"/>
        <s v="PIMENTEL"/>
        <s v="SALAS"/>
        <s v="CAYALTI-ZAÑA"/>
        <s v="OYOTUN"/>
        <s v="INKAWASI"/>
        <s v="POSOPE ALTO"/>
        <s v="KAÑARIS"/>
        <s v="SAN JOSE"/>
        <s v="JAYANCA"/>
        <s v="ILLIMO"/>
        <s v="MOCHUMI"/>
        <s v="MORROPE"/>
        <s v="PICSI"/>
        <s v="PITIPO"/>
        <e v="#N/A" u="1"/>
      </sharedItems>
    </cacheField>
    <cacheField name="provincia" numFmtId="0">
      <sharedItems/>
    </cacheField>
    <cacheField name="distri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ST01" refreshedDate="46066.651353819441" createdVersion="6" refreshedVersion="6" minRefreshableVersion="3" recordCount="757">
  <cacheSource type="worksheet">
    <worksheetSource name="datosAvance[[renaes]:[microred]]"/>
  </cacheSource>
  <cacheFields count="8">
    <cacheField name="renaes" numFmtId="0">
      <sharedItems containsSemiMixedTypes="0" containsString="0" containsNumber="1" containsInteger="1" minValue="4317" maxValue="34132"/>
    </cacheField>
    <cacheField name="avance" numFmtId="0">
      <sharedItems containsSemiMixedTypes="0" containsString="0" containsNumber="1" containsInteger="1" minValue="0" maxValue="49"/>
    </cacheField>
    <cacheField name="actividad" numFmtId="0">
      <sharedItems count="49">
        <s v="pp-DIU-TOD"/>
        <s v="pp-CondonFem-TOD"/>
        <s v="pp-CondonMasc-TOD"/>
        <s v="pp-Implante-TOD"/>
        <s v="pp-InyectMens-TOD"/>
        <s v="pp-InyectTrim-TOD"/>
        <s v="pp-OralComb-TOD"/>
        <s v="pp-Mela-TOD"/>
        <s v="pp-Ritmo-TOD"/>
        <s v="pp-Billings-TOD"/>
        <s v="pp-DiasFijos-TOD"/>
        <s v="pp-AqvF"/>
        <s v="PartoAdic" u="1"/>
        <s v="gestAPR" u="1"/>
        <s v="gestAdolAtd" u="1"/>
        <s v="pp-CondonMasc" u="1"/>
        <s v="gestAnemia-MODERADA" u="1"/>
        <s v="puerpCtrlada" u="1"/>
        <s v="1erTamSifilisDual-II Trim" u="1"/>
        <s v="1erTamVihSidaDual-II Trim" u="1"/>
        <s v="pp-InyectMens" u="1"/>
        <s v="1erTamSifilisPruebRap-I Trim" u="1"/>
        <s v="1erTamVihSidaPruebRap-I Trim" u="1"/>
        <s v="pp-Implante" u="1"/>
        <s v="pp-DiasFijos" u="1"/>
        <s v="1erTamSifilisPruebRap-II Trim" u="1"/>
        <s v="1erTamVihSidaPruebRap-II Trim" u="1"/>
        <s v="pp-Billings" u="1"/>
        <s v="pp-DIU" u="1"/>
        <s v="gestAtd" u="1"/>
        <s v="pp-Mela" u="1"/>
        <s v="gestAnemia-LEVE" u="1"/>
        <s v="gestAnemia-SEVERA" u="1"/>
        <s v="1erTamSifilisDual-I Trim" u="1"/>
        <s v="1erTamVihSidaDual-I Trim" u="1"/>
        <s v="1erTamSifilisPruebRap-III Trim" u="1"/>
        <s v="1erTamVihSidaPruebRap-III Trim" u="1"/>
        <s v="pp-OralComb" u="1"/>
        <s v="gestTamizajeViolencia" u="1"/>
        <s v="puerpAtd" u="1"/>
        <s v="gestITrim" u="1"/>
        <s v="pp-Ritmo" u="1"/>
        <s v="pp-CondonFem" u="1"/>
        <s v="1erTamSifilisDual-III Trim" u="1"/>
        <s v="1erTamVihSidaDual-III Trim" u="1"/>
        <s v="Pp-AqvM" u="1"/>
        <s v="gestCtrlada" u="1"/>
        <s v="pp-InyectTrim" u="1"/>
        <s v="gestSulFer" u="1"/>
      </sharedItems>
    </cacheField>
    <cacheField name="mes" numFmtId="0">
      <sharedItems containsSemiMixedTypes="0" containsString="0" containsNumber="1" containsInteger="1" minValue="1" maxValue="12" count="12">
        <n v="1"/>
        <n v="5" u="1"/>
        <n v="2" u="1"/>
        <n v="6" u="1"/>
        <n v="7" u="1"/>
        <n v="3" u="1"/>
        <n v="8" u="1"/>
        <n v="9" u="1"/>
        <n v="10" u="1"/>
        <n v="11" u="1"/>
        <n v="4" u="1"/>
        <n v="12" u="1"/>
      </sharedItems>
    </cacheField>
    <cacheField name="estrategia" numFmtId="0">
      <sharedItems/>
    </cacheField>
    <cacheField name="establecimiento" numFmtId="0">
      <sharedItems count="186">
        <s v="HOSPITAL REGIONAL LAMBAYEQUE"/>
        <s v="HOSPITAL REGIONAL DOCENTE LAS MERCEDES"/>
        <s v="TUPAC AMARU"/>
        <s v="JOSE QUIÑONEZ GONZALES"/>
        <s v="CRUZ DE LA ESPERANZA"/>
        <s v="EL BOSQUE"/>
        <s v="PAUL HARRIS"/>
        <s v="CALLANCA"/>
        <s v="TORIBIA CASTRO CHIRINOS"/>
        <s v="LA RAYA"/>
        <s v="SEÑOR DE LA JUSTICIA"/>
        <s v="C.S.PUEBLO NUEVO"/>
        <s v="LAS LOMAS"/>
        <s v="LAS NORIAS"/>
        <s v="SAN ANTONIO"/>
        <s v="VICTOR ENRIQUE TIRADO BONILLA-CHONGOYAPE"/>
        <s v="REQUE"/>
        <s v="SANTA ROSA"/>
        <s v="EL ARROZAL"/>
        <s v="POMALCA"/>
        <s v="LAS FLORES DE LA PRADERA"/>
        <s v="ANCOL CHICO"/>
        <s v="EL PUEBLITO"/>
        <s v="LAGUNA HUANAMA"/>
        <s v="SALTUR"/>
        <s v="LA COMPUERTA"/>
        <s v="CAPILLA SANTA ROSA LAMBAYEQUE"/>
        <s v="HUACA BLANCA"/>
        <s v="JANQUE"/>
        <s v="TUMAN"/>
        <s v="POSOPE ALTO"/>
        <s v="TOTORAS PAMPAVERDE"/>
        <s v="JOSE OLAYA"/>
        <s v="JORGE CHAVEZ"/>
        <s v="CERROPON"/>
        <s v="PAMPA GRANDE"/>
        <s v="LA VICTORIA SECTOR  I"/>
        <s v="LA VICTORIA SECTOR II - MARIA JESUS"/>
        <s v="CHOSICA DEL NORTE"/>
        <s v="JOSE LEONARDO ORTIZ"/>
        <s v="PEDRO PABLO ATUSPARIAS"/>
        <s v="CULPON"/>
        <s v="SANTA ANA"/>
        <s v="PAMPA LA VICTORIA"/>
        <s v="PIMENTEL"/>
        <s v="SAN ANTONIO (POMALCA)"/>
        <s v="SIPAN"/>
        <s v="MONTEGRANDE"/>
        <s v="LAS DELICIAS"/>
        <s v="SAN JOSE"/>
        <s v="SAN CARLOS"/>
        <s v="BODEGONES"/>
        <s v="CIUDAD DE DIOS - JUAN TOMIS STACK"/>
        <s v="MONSEFU"/>
        <s v="POMAPE"/>
        <s v="VALLE HERMOSO"/>
        <s v="CIUDAD ETEN"/>
        <s v="PUERTO ETEN"/>
        <s v="ZAÑA"/>
        <s v="COLLIQUE"/>
        <s v="MOCUPE VIEJO (TRADIC.)"/>
        <s v="MOCUPE NUEVO"/>
        <s v="PUEBLO LIBRE"/>
        <s v="NUEVA ARICA"/>
        <s v="LA VIÑA DE NUEVA ARICA"/>
        <s v="OYOTUN"/>
        <s v="EL ESPINAL"/>
        <s v="PAN DE AZUCAR"/>
        <s v="VIRGEN DE LAS MERCEDES LA OTRA BANDA"/>
        <s v="HOSPITAL BELEN - LAMBAYEQUE"/>
        <s v="JAYANCA"/>
        <s v="SAN MARTIN"/>
        <s v="SIALUPE HUAMANTANGA"/>
        <s v="MUYFINCA-PUNTO 09"/>
        <s v="ILLIMO"/>
        <s v="CHIRIMOYO"/>
        <s v="SAN PEDRO SASAPE"/>
        <s v="MOCHUMI"/>
        <s v="MARAVILLAS"/>
        <s v="PUNTO CUATRO"/>
        <s v="PACORA"/>
        <s v="HUACA RIVERA"/>
        <s v="SALAS"/>
        <s v="PENACHI"/>
        <s v="KERGUER"/>
        <s v="TUCUME"/>
        <s v="TUCUME VIEJO"/>
        <s v="GRANJA SASAPE"/>
        <s v="LOS BANCES"/>
        <s v="LOS SANCHEZ"/>
        <s v="MOTUPE"/>
        <s v="CHOCHOPE"/>
        <s v="KAÑARIS"/>
        <s v="PANDACHI"/>
        <s v="HUACAPAMPA"/>
        <s v="CHILASQUE"/>
        <s v="LA SUCCHA"/>
        <s v="QUIRICHIMA"/>
        <s v="CHIÑAMA"/>
        <s v="ANCHOVIRA"/>
        <s v="MARRIPON"/>
        <s v="OLMOS"/>
        <s v="LA ESTANCIA"/>
        <s v="QUERPON"/>
        <s v="TRES BATANES"/>
        <s v="ELVIRREY"/>
        <s v="FICUAR"/>
        <s v="COLAYA"/>
        <s v="LA RAMADA"/>
        <s v="TALLAPAMPA"/>
        <s v="MORROPE"/>
        <s v="LA COLORADA"/>
        <s v="EL ROMERO"/>
        <s v="TRANCA FANUPE"/>
        <s v="CHEPITO"/>
        <s v="ARBOLSOL"/>
        <s v="LA  GARTERA"/>
        <s v="CRUZ DEL MEDANO"/>
        <s v="FANUPE BARRIO NUEVO"/>
        <s v="SANTA ISABEL"/>
        <s v="SEQUION"/>
        <s v="SANTA ROSA LAS PAMPAS"/>
        <s v="CLAS PICSI"/>
        <s v="PUCHACA"/>
        <s v="MESONES MURO"/>
        <s v="PITIPO"/>
        <s v="LA TRAPOSA"/>
        <s v="MOCHUMI VIEJO"/>
        <s v="MOTUPILLO"/>
        <s v="CACHINCHE"/>
        <s v="BATANGRANDE"/>
        <s v="MOYAN"/>
        <s v="INKAWASI"/>
        <s v="LAQUIPAMPA"/>
        <s v="UYURPAMPA"/>
        <s v="CRUZ LOMA"/>
        <s v="HUAYRUL"/>
        <s v="CANCHACHALA"/>
        <s v="LANCHIPAMPA"/>
        <s v="KONGACHA"/>
        <s v="LA TRANCA"/>
        <s v="EL SAUCE"/>
        <s v="EL PUENTE"/>
        <s v="CAYALTI"/>
        <s v="PUCALA"/>
        <s v="HIERBA BUENA"/>
        <s v="LA ZARANDA"/>
        <s v="LAS COLMENAS"/>
        <s v="VILLA HERMOSA"/>
        <s v="MONTE HERMOZO"/>
        <s v="CASERIO PLAYA DE CASCAJAL"/>
        <s v="SANTA CLARA"/>
        <s v="MAMAGPAMPA"/>
        <s v="ANTONIO RAYMONDI"/>
        <s v="CORRAL DE PIEDRA"/>
        <s v="INSCULAS"/>
        <s v="CAPOTE"/>
        <s v="CORRAL DE ARENA"/>
        <s v="PASABAR ASERRADERO"/>
        <s v="MOCAPE"/>
        <s v="LAGUNAS"/>
        <s v="PAREDONES MUY FINCA"/>
        <s v="TONGORRAPE"/>
        <s v="CAPILLA CENTRAL"/>
        <s v="ÑAUPE"/>
        <s v="SANTA ROSA (OLMOS)"/>
        <s v="LAGUNAS (MORROPE)"/>
        <s v="QUEMAZON"/>
        <s v="CARACUCHO"/>
        <s v="PATIVILCA"/>
        <s v="SIME"/>
        <s v="HUMEDADES"/>
        <s v="HUAYABAMBA"/>
        <s v="HUACA TRAPICHE DE BRONCE"/>
        <s v="CALERA SANTA ROSA"/>
        <s v="LA VIÑA (JAYANCA)"/>
        <s v="CRUZ DE PAREDONES"/>
        <s v="MARAYHUACA"/>
        <s v="TOTORAS"/>
        <s v="POSITOS" u="1"/>
        <s v="ANNAPE" u="1"/>
        <e v="#N/A" u="1"/>
        <s v="HOSPITAL REFERENCIAL FERREÑAFE" u="1"/>
        <s v="SAN LUIS" u="1"/>
        <s v="GUAYAQUIL" u="1"/>
        <s v="HUACA DE BARRO" u="1"/>
      </sharedItems>
    </cacheField>
    <cacheField name="red" numFmtId="0">
      <sharedItems count="5">
        <s v="NO PERTENECE A NINGUNA RED"/>
        <s v="CHICLAYO"/>
        <s v="LAMBAYEQUE"/>
        <s v="FERREÐAFE"/>
        <e v="#N/A" u="1"/>
      </sharedItems>
    </cacheField>
    <cacheField name="microred" numFmtId="0">
      <sharedItems count="28">
        <s v="NO PERTENECE A NINGUNA MICRORED"/>
        <s v="CHICLAYO"/>
        <s v="LA VICTORIA"/>
        <s v="JOSE LEONARDO ORTIZ"/>
        <s v="CIRCUITO DE PLAYA"/>
        <s v="LAMBAYEQUE"/>
        <s v="TUCUME"/>
        <s v="FERREÑAFE"/>
        <s v="OLMOS"/>
        <s v="CHONGOYAPE"/>
        <s v="REQUE-LAGUNAS"/>
        <s v="MOTUPE"/>
        <s v="POMALCA"/>
        <s v="PIMENTEL"/>
        <s v="SALAS"/>
        <s v="CAYALTI-ZAÑA"/>
        <s v="OYOTUN"/>
        <s v="INKAWASI"/>
        <s v="POSOPE ALTO"/>
        <s v="KAÑARIS"/>
        <s v="SAN JOSE"/>
        <s v="JAYANCA"/>
        <s v="ILLIMO"/>
        <s v="MOCHUMI"/>
        <s v="MORROPE"/>
        <s v="PICSI"/>
        <s v="PITIPO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7">
  <r>
    <x v="0"/>
    <n v="1"/>
    <x v="0"/>
    <x v="0"/>
    <s v="PPFF"/>
    <x v="0"/>
    <x v="0"/>
    <x v="0"/>
    <s v="CHICLAYO"/>
    <s v="CHICLAYO"/>
  </r>
  <r>
    <x v="1"/>
    <n v="1"/>
    <x v="0"/>
    <x v="0"/>
    <s v="PPFF"/>
    <x v="1"/>
    <x v="0"/>
    <x v="0"/>
    <s v="CHICLAYO"/>
    <s v="CHICLAYO"/>
  </r>
  <r>
    <x v="2"/>
    <n v="1"/>
    <x v="0"/>
    <x v="0"/>
    <s v="PPFF"/>
    <x v="2"/>
    <x v="1"/>
    <x v="1"/>
    <s v="CHICLAYO"/>
    <s v="CHICLAYO"/>
  </r>
  <r>
    <x v="3"/>
    <n v="2"/>
    <x v="0"/>
    <x v="0"/>
    <s v="PPFF"/>
    <x v="3"/>
    <x v="1"/>
    <x v="1"/>
    <s v="CHICLAYO"/>
    <s v="CHICLAYO"/>
  </r>
  <r>
    <x v="4"/>
    <n v="2"/>
    <x v="0"/>
    <x v="0"/>
    <s v="PPFF"/>
    <x v="4"/>
    <x v="1"/>
    <x v="1"/>
    <s v="CHICLAYO"/>
    <s v="CHICLAYO"/>
  </r>
  <r>
    <x v="5"/>
    <n v="1"/>
    <x v="0"/>
    <x v="0"/>
    <s v="PPFF"/>
    <x v="5"/>
    <x v="1"/>
    <x v="2"/>
    <s v="CHICLAYO"/>
    <s v="LA VICTORIA"/>
  </r>
  <r>
    <x v="6"/>
    <n v="1"/>
    <x v="0"/>
    <x v="0"/>
    <s v="PPFF"/>
    <x v="6"/>
    <x v="1"/>
    <x v="3"/>
    <s v="CHICLAYO"/>
    <s v="JOSE LEONARDO ORTIZ"/>
  </r>
  <r>
    <x v="7"/>
    <n v="1"/>
    <x v="0"/>
    <x v="0"/>
    <s v="PPFF"/>
    <x v="7"/>
    <x v="1"/>
    <x v="4"/>
    <s v="CHICLAYO"/>
    <s v="MONSEFU"/>
  </r>
  <r>
    <x v="8"/>
    <n v="1"/>
    <x v="0"/>
    <x v="0"/>
    <s v="PPFF"/>
    <x v="8"/>
    <x v="2"/>
    <x v="5"/>
    <s v="LAMBAYEQUE"/>
    <s v="LAMBAYEQUE"/>
  </r>
  <r>
    <x v="9"/>
    <n v="1"/>
    <x v="0"/>
    <x v="0"/>
    <s v="PPFF"/>
    <x v="9"/>
    <x v="2"/>
    <x v="6"/>
    <s v="LAMBAYEQUE"/>
    <s v="TUCUME"/>
  </r>
  <r>
    <x v="10"/>
    <n v="2"/>
    <x v="0"/>
    <x v="0"/>
    <s v="PPFF"/>
    <x v="10"/>
    <x v="3"/>
    <x v="7"/>
    <s v="FERREÑAFE"/>
    <s v="FERREÑAFE"/>
  </r>
  <r>
    <x v="11"/>
    <n v="1"/>
    <x v="0"/>
    <x v="0"/>
    <s v="PPFF"/>
    <x v="11"/>
    <x v="3"/>
    <x v="7"/>
    <s v="FERREÑAFE"/>
    <s v="PUEBLO NUEVO"/>
  </r>
  <r>
    <x v="12"/>
    <n v="1"/>
    <x v="0"/>
    <x v="0"/>
    <s v="PPFF"/>
    <x v="12"/>
    <x v="3"/>
    <x v="7"/>
    <s v="FERREÑAFE"/>
    <s v="PUEBLO NUEVO"/>
  </r>
  <r>
    <x v="13"/>
    <n v="0"/>
    <x v="1"/>
    <x v="0"/>
    <s v="PPFF"/>
    <x v="13"/>
    <x v="2"/>
    <x v="8"/>
    <s v="LAMBAYEQUE"/>
    <s v="OLMOS"/>
  </r>
  <r>
    <x v="14"/>
    <n v="0"/>
    <x v="1"/>
    <x v="0"/>
    <s v="PPFF"/>
    <x v="14"/>
    <x v="1"/>
    <x v="1"/>
    <s v="CHICLAYO"/>
    <s v="CHICLAYO"/>
  </r>
  <r>
    <x v="15"/>
    <n v="0"/>
    <x v="1"/>
    <x v="0"/>
    <s v="PPFF"/>
    <x v="15"/>
    <x v="1"/>
    <x v="9"/>
    <s v="CHICLAYO"/>
    <s v="CHONGOYAPE"/>
  </r>
  <r>
    <x v="16"/>
    <n v="0"/>
    <x v="1"/>
    <x v="0"/>
    <s v="PPFF"/>
    <x v="16"/>
    <x v="1"/>
    <x v="10"/>
    <s v="CHICLAYO"/>
    <s v="REQUE"/>
  </r>
  <r>
    <x v="17"/>
    <n v="0"/>
    <x v="1"/>
    <x v="0"/>
    <s v="PPFF"/>
    <x v="17"/>
    <x v="1"/>
    <x v="4"/>
    <s v="CHICLAYO"/>
    <s v="SANTA ROSA"/>
  </r>
  <r>
    <x v="18"/>
    <n v="0"/>
    <x v="1"/>
    <x v="0"/>
    <s v="PPFF"/>
    <x v="18"/>
    <x v="2"/>
    <x v="11"/>
    <s v="LAMBAYEQUE"/>
    <s v="MOTUPE"/>
  </r>
  <r>
    <x v="19"/>
    <n v="0"/>
    <x v="1"/>
    <x v="0"/>
    <s v="PPFF"/>
    <x v="19"/>
    <x v="1"/>
    <x v="12"/>
    <s v="CHICLAYO"/>
    <s v="POMALCA"/>
  </r>
  <r>
    <x v="20"/>
    <n v="0"/>
    <x v="1"/>
    <x v="0"/>
    <s v="PPFF"/>
    <x v="20"/>
    <x v="1"/>
    <x v="13"/>
    <s v="CHICLAYO"/>
    <s v="PIMENTEL"/>
  </r>
  <r>
    <x v="21"/>
    <n v="0"/>
    <x v="2"/>
    <x v="0"/>
    <s v="PPFF"/>
    <x v="21"/>
    <x v="2"/>
    <x v="8"/>
    <s v="LAMBAYEQUE"/>
    <s v="OLMOS"/>
  </r>
  <r>
    <x v="22"/>
    <n v="0"/>
    <x v="2"/>
    <x v="0"/>
    <s v="PPFF"/>
    <x v="22"/>
    <x v="2"/>
    <x v="8"/>
    <s v="LAMBAYEQUE"/>
    <s v="OLMOS"/>
  </r>
  <r>
    <x v="23"/>
    <n v="1"/>
    <x v="2"/>
    <x v="0"/>
    <s v="PPFF"/>
    <x v="23"/>
    <x v="2"/>
    <x v="14"/>
    <s v="LAMBAYEQUE"/>
    <s v="SALAS"/>
  </r>
  <r>
    <x v="0"/>
    <n v="49"/>
    <x v="2"/>
    <x v="0"/>
    <s v="PPFF"/>
    <x v="0"/>
    <x v="0"/>
    <x v="0"/>
    <s v="CHICLAYO"/>
    <s v="CHICLAYO"/>
  </r>
  <r>
    <x v="24"/>
    <n v="1"/>
    <x v="2"/>
    <x v="0"/>
    <s v="PPFF"/>
    <x v="24"/>
    <x v="1"/>
    <x v="15"/>
    <s v="CHICLAYO"/>
    <s v="SAÑA"/>
  </r>
  <r>
    <x v="25"/>
    <n v="0"/>
    <x v="2"/>
    <x v="0"/>
    <s v="PPFF"/>
    <x v="25"/>
    <x v="1"/>
    <x v="16"/>
    <s v="CHICLAYO"/>
    <s v="OYOTUN"/>
  </r>
  <r>
    <x v="26"/>
    <n v="1"/>
    <x v="2"/>
    <x v="0"/>
    <s v="PPFF"/>
    <x v="26"/>
    <x v="2"/>
    <x v="5"/>
    <s v="LAMBAYEQUE"/>
    <s v="LAMBAYEQUE"/>
  </r>
  <r>
    <x v="27"/>
    <n v="0"/>
    <x v="2"/>
    <x v="0"/>
    <s v="PPFF"/>
    <x v="27"/>
    <x v="1"/>
    <x v="9"/>
    <s v="CHICLAYO"/>
    <s v="CHONGOYAPE"/>
  </r>
  <r>
    <x v="28"/>
    <n v="5"/>
    <x v="2"/>
    <x v="0"/>
    <s v="PPFF"/>
    <x v="28"/>
    <x v="3"/>
    <x v="17"/>
    <s v="FERREÑAFE"/>
    <s v="INCAHUASI"/>
  </r>
  <r>
    <x v="29"/>
    <n v="4"/>
    <x v="2"/>
    <x v="0"/>
    <s v="PPFF"/>
    <x v="29"/>
    <x v="1"/>
    <x v="18"/>
    <s v="CHICLAYO"/>
    <s v="TUMAN"/>
  </r>
  <r>
    <x v="30"/>
    <n v="4"/>
    <x v="2"/>
    <x v="0"/>
    <s v="PPFF"/>
    <x v="30"/>
    <x v="1"/>
    <x v="18"/>
    <s v="CHICLAYO"/>
    <s v="PATAPO"/>
  </r>
  <r>
    <x v="31"/>
    <n v="3"/>
    <x v="2"/>
    <x v="0"/>
    <s v="PPFF"/>
    <x v="31"/>
    <x v="2"/>
    <x v="19"/>
    <s v="LAMBAYEQUE"/>
    <s v="CAÑARIS"/>
  </r>
  <r>
    <x v="1"/>
    <n v="8"/>
    <x v="2"/>
    <x v="0"/>
    <s v="PPFF"/>
    <x v="1"/>
    <x v="0"/>
    <x v="0"/>
    <s v="CHICLAYO"/>
    <s v="CHICLAYO"/>
  </r>
  <r>
    <x v="32"/>
    <n v="9"/>
    <x v="2"/>
    <x v="0"/>
    <s v="PPFF"/>
    <x v="32"/>
    <x v="1"/>
    <x v="1"/>
    <s v="CHICLAYO"/>
    <s v="CHICLAYO"/>
  </r>
  <r>
    <x v="14"/>
    <n v="2"/>
    <x v="2"/>
    <x v="0"/>
    <s v="PPFF"/>
    <x v="14"/>
    <x v="1"/>
    <x v="1"/>
    <s v="CHICLAYO"/>
    <s v="CHICLAYO"/>
  </r>
  <r>
    <x v="33"/>
    <n v="8"/>
    <x v="2"/>
    <x v="0"/>
    <s v="PPFF"/>
    <x v="33"/>
    <x v="1"/>
    <x v="1"/>
    <s v="CHICLAYO"/>
    <s v="CHICLAYO"/>
  </r>
  <r>
    <x v="2"/>
    <n v="4"/>
    <x v="2"/>
    <x v="0"/>
    <s v="PPFF"/>
    <x v="2"/>
    <x v="1"/>
    <x v="1"/>
    <s v="CHICLAYO"/>
    <s v="CHICLAYO"/>
  </r>
  <r>
    <x v="3"/>
    <n v="17"/>
    <x v="2"/>
    <x v="0"/>
    <s v="PPFF"/>
    <x v="3"/>
    <x v="1"/>
    <x v="1"/>
    <s v="CHICLAYO"/>
    <s v="CHICLAYO"/>
  </r>
  <r>
    <x v="4"/>
    <n v="2"/>
    <x v="2"/>
    <x v="0"/>
    <s v="PPFF"/>
    <x v="4"/>
    <x v="1"/>
    <x v="1"/>
    <s v="CHICLAYO"/>
    <s v="CHICLAYO"/>
  </r>
  <r>
    <x v="34"/>
    <n v="7"/>
    <x v="2"/>
    <x v="0"/>
    <s v="PPFF"/>
    <x v="34"/>
    <x v="1"/>
    <x v="1"/>
    <s v="CHICLAYO"/>
    <s v="CHICLAYO"/>
  </r>
  <r>
    <x v="15"/>
    <n v="8"/>
    <x v="2"/>
    <x v="0"/>
    <s v="PPFF"/>
    <x v="15"/>
    <x v="1"/>
    <x v="9"/>
    <s v="CHICLAYO"/>
    <s v="CHONGOYAPE"/>
  </r>
  <r>
    <x v="35"/>
    <n v="2"/>
    <x v="2"/>
    <x v="0"/>
    <s v="PPFF"/>
    <x v="35"/>
    <x v="1"/>
    <x v="9"/>
    <s v="CHICLAYO"/>
    <s v="CHONGOYAPE"/>
  </r>
  <r>
    <x v="36"/>
    <n v="10"/>
    <x v="2"/>
    <x v="0"/>
    <s v="PPFF"/>
    <x v="36"/>
    <x v="1"/>
    <x v="2"/>
    <s v="CHICLAYO"/>
    <s v="LA VICTORIA"/>
  </r>
  <r>
    <x v="37"/>
    <n v="12"/>
    <x v="2"/>
    <x v="0"/>
    <s v="PPFF"/>
    <x v="37"/>
    <x v="1"/>
    <x v="2"/>
    <s v="CHICLAYO"/>
    <s v="LA VICTORIA"/>
  </r>
  <r>
    <x v="5"/>
    <n v="8"/>
    <x v="2"/>
    <x v="0"/>
    <s v="PPFF"/>
    <x v="5"/>
    <x v="1"/>
    <x v="2"/>
    <s v="CHICLAYO"/>
    <s v="LA VICTORIA"/>
  </r>
  <r>
    <x v="38"/>
    <n v="3"/>
    <x v="2"/>
    <x v="0"/>
    <s v="PPFF"/>
    <x v="38"/>
    <x v="1"/>
    <x v="2"/>
    <s v="CHICLAYO"/>
    <s v="LA VICTORIA"/>
  </r>
  <r>
    <x v="39"/>
    <n v="5"/>
    <x v="2"/>
    <x v="0"/>
    <s v="PPFF"/>
    <x v="39"/>
    <x v="1"/>
    <x v="3"/>
    <s v="CHICLAYO"/>
    <s v="JOSE LEONARDO ORTIZ"/>
  </r>
  <r>
    <x v="40"/>
    <n v="16"/>
    <x v="2"/>
    <x v="0"/>
    <s v="PPFF"/>
    <x v="40"/>
    <x v="1"/>
    <x v="3"/>
    <s v="CHICLAYO"/>
    <s v="JOSE LEONARDO ORTIZ"/>
  </r>
  <r>
    <x v="6"/>
    <n v="9"/>
    <x v="2"/>
    <x v="0"/>
    <s v="PPFF"/>
    <x v="6"/>
    <x v="1"/>
    <x v="3"/>
    <s v="CHICLAYO"/>
    <s v="JOSE LEONARDO ORTIZ"/>
  </r>
  <r>
    <x v="41"/>
    <n v="14"/>
    <x v="2"/>
    <x v="0"/>
    <s v="PPFF"/>
    <x v="41"/>
    <x v="1"/>
    <x v="3"/>
    <s v="CHICLAYO"/>
    <s v="JOSE LEONARDO ORTIZ"/>
  </r>
  <r>
    <x v="42"/>
    <n v="2"/>
    <x v="2"/>
    <x v="0"/>
    <s v="PPFF"/>
    <x v="42"/>
    <x v="1"/>
    <x v="3"/>
    <s v="CHICLAYO"/>
    <s v="JOSE LEONARDO ORTIZ"/>
  </r>
  <r>
    <x v="43"/>
    <n v="7"/>
    <x v="2"/>
    <x v="0"/>
    <s v="PPFF"/>
    <x v="43"/>
    <x v="1"/>
    <x v="18"/>
    <s v="CHICLAYO"/>
    <s v="PATAPO"/>
  </r>
  <r>
    <x v="44"/>
    <n v="5"/>
    <x v="2"/>
    <x v="0"/>
    <s v="PPFF"/>
    <x v="44"/>
    <x v="1"/>
    <x v="13"/>
    <s v="CHICLAYO"/>
    <s v="PIMENTEL"/>
  </r>
  <r>
    <x v="45"/>
    <n v="3"/>
    <x v="2"/>
    <x v="0"/>
    <s v="PPFF"/>
    <x v="45"/>
    <x v="1"/>
    <x v="12"/>
    <s v="CHICLAYO"/>
    <s v="POMALCA"/>
  </r>
  <r>
    <x v="46"/>
    <n v="0"/>
    <x v="2"/>
    <x v="0"/>
    <s v="PPFF"/>
    <x v="46"/>
    <x v="1"/>
    <x v="15"/>
    <s v="CHICLAYO"/>
    <s v="SAÑA"/>
  </r>
  <r>
    <x v="16"/>
    <n v="5"/>
    <x v="2"/>
    <x v="0"/>
    <s v="PPFF"/>
    <x v="16"/>
    <x v="1"/>
    <x v="10"/>
    <s v="CHICLAYO"/>
    <s v="REQUE"/>
  </r>
  <r>
    <x v="47"/>
    <n v="1"/>
    <x v="2"/>
    <x v="0"/>
    <s v="PPFF"/>
    <x v="47"/>
    <x v="1"/>
    <x v="10"/>
    <s v="CHICLAYO"/>
    <s v="REQUE"/>
  </r>
  <r>
    <x v="48"/>
    <n v="0"/>
    <x v="2"/>
    <x v="0"/>
    <s v="PPFF"/>
    <x v="48"/>
    <x v="1"/>
    <x v="10"/>
    <s v="CHICLAYO"/>
    <s v="REQUE"/>
  </r>
  <r>
    <x v="49"/>
    <n v="2"/>
    <x v="2"/>
    <x v="0"/>
    <s v="PPFF"/>
    <x v="49"/>
    <x v="1"/>
    <x v="20"/>
    <s v="LAMBAYEQUE"/>
    <s v="SAN JOSE"/>
  </r>
  <r>
    <x v="50"/>
    <n v="1"/>
    <x v="2"/>
    <x v="0"/>
    <s v="PPFF"/>
    <x v="50"/>
    <x v="1"/>
    <x v="20"/>
    <s v="LAMBAYEQUE"/>
    <s v="SAN JOSE"/>
  </r>
  <r>
    <x v="51"/>
    <n v="0"/>
    <x v="2"/>
    <x v="0"/>
    <s v="PPFF"/>
    <x v="51"/>
    <x v="1"/>
    <x v="20"/>
    <s v="LAMBAYEQUE"/>
    <s v="SAN JOSE"/>
  </r>
  <r>
    <x v="52"/>
    <n v="9"/>
    <x v="2"/>
    <x v="0"/>
    <s v="PPFF"/>
    <x v="52"/>
    <x v="1"/>
    <x v="20"/>
    <s v="LAMBAYEQUE"/>
    <s v="SAN JOSE"/>
  </r>
  <r>
    <x v="53"/>
    <n v="9"/>
    <x v="2"/>
    <x v="0"/>
    <s v="PPFF"/>
    <x v="53"/>
    <x v="1"/>
    <x v="4"/>
    <s v="CHICLAYO"/>
    <s v="MONSEFU"/>
  </r>
  <r>
    <x v="7"/>
    <n v="1"/>
    <x v="2"/>
    <x v="0"/>
    <s v="PPFF"/>
    <x v="7"/>
    <x v="1"/>
    <x v="4"/>
    <s v="CHICLAYO"/>
    <s v="MONSEFU"/>
  </r>
  <r>
    <x v="54"/>
    <n v="0"/>
    <x v="2"/>
    <x v="0"/>
    <s v="PPFF"/>
    <x v="54"/>
    <x v="1"/>
    <x v="4"/>
    <s v="CHICLAYO"/>
    <s v="MONSEFU"/>
  </r>
  <r>
    <x v="55"/>
    <n v="1"/>
    <x v="2"/>
    <x v="0"/>
    <s v="PPFF"/>
    <x v="55"/>
    <x v="1"/>
    <x v="4"/>
    <s v="CHICLAYO"/>
    <s v="MONSEFU"/>
  </r>
  <r>
    <x v="56"/>
    <n v="7"/>
    <x v="2"/>
    <x v="0"/>
    <s v="PPFF"/>
    <x v="56"/>
    <x v="1"/>
    <x v="4"/>
    <s v="CHICLAYO"/>
    <s v="ETEN"/>
  </r>
  <r>
    <x v="57"/>
    <n v="4"/>
    <x v="2"/>
    <x v="0"/>
    <s v="PPFF"/>
    <x v="57"/>
    <x v="1"/>
    <x v="4"/>
    <s v="CHICLAYO"/>
    <s v="ETEN PUERTO"/>
  </r>
  <r>
    <x v="17"/>
    <n v="2"/>
    <x v="2"/>
    <x v="0"/>
    <s v="PPFF"/>
    <x v="17"/>
    <x v="1"/>
    <x v="4"/>
    <s v="CHICLAYO"/>
    <s v="SANTA ROSA"/>
  </r>
  <r>
    <x v="58"/>
    <n v="3"/>
    <x v="2"/>
    <x v="0"/>
    <s v="PPFF"/>
    <x v="58"/>
    <x v="1"/>
    <x v="15"/>
    <s v="CHICLAYO"/>
    <s v="SAÑA"/>
  </r>
  <r>
    <x v="59"/>
    <n v="3"/>
    <x v="2"/>
    <x v="0"/>
    <s v="PPFF"/>
    <x v="59"/>
    <x v="1"/>
    <x v="15"/>
    <s v="CHICLAYO"/>
    <s v="SAÑA"/>
  </r>
  <r>
    <x v="60"/>
    <n v="2"/>
    <x v="2"/>
    <x v="0"/>
    <s v="PPFF"/>
    <x v="60"/>
    <x v="1"/>
    <x v="10"/>
    <s v="CHICLAYO"/>
    <s v="LAGUNAS"/>
  </r>
  <r>
    <x v="61"/>
    <n v="2"/>
    <x v="2"/>
    <x v="0"/>
    <s v="PPFF"/>
    <x v="61"/>
    <x v="1"/>
    <x v="10"/>
    <s v="CHICLAYO"/>
    <s v="LAGUNAS"/>
  </r>
  <r>
    <x v="62"/>
    <n v="0"/>
    <x v="2"/>
    <x v="0"/>
    <s v="PPFF"/>
    <x v="2"/>
    <x v="1"/>
    <x v="10"/>
    <s v="CHICLAYO"/>
    <s v="LAGUNAS"/>
  </r>
  <r>
    <x v="63"/>
    <n v="0"/>
    <x v="2"/>
    <x v="0"/>
    <s v="PPFF"/>
    <x v="62"/>
    <x v="1"/>
    <x v="10"/>
    <s v="CHICLAYO"/>
    <s v="LAGUNAS"/>
  </r>
  <r>
    <x v="64"/>
    <n v="2"/>
    <x v="2"/>
    <x v="0"/>
    <s v="PPFF"/>
    <x v="63"/>
    <x v="1"/>
    <x v="16"/>
    <s v="CHICLAYO"/>
    <s v="NUEVA ARICA"/>
  </r>
  <r>
    <x v="65"/>
    <n v="4"/>
    <x v="2"/>
    <x v="0"/>
    <s v="PPFF"/>
    <x v="64"/>
    <x v="1"/>
    <x v="16"/>
    <s v="CHICLAYO"/>
    <s v="NUEVA ARICA"/>
  </r>
  <r>
    <x v="66"/>
    <n v="4"/>
    <x v="2"/>
    <x v="0"/>
    <s v="PPFF"/>
    <x v="65"/>
    <x v="1"/>
    <x v="16"/>
    <s v="CHICLAYO"/>
    <s v="OYOTUN"/>
  </r>
  <r>
    <x v="67"/>
    <n v="0"/>
    <x v="2"/>
    <x v="0"/>
    <s v="PPFF"/>
    <x v="66"/>
    <x v="1"/>
    <x v="16"/>
    <s v="CHICLAYO"/>
    <s v="OYOTUN"/>
  </r>
  <r>
    <x v="68"/>
    <n v="1"/>
    <x v="2"/>
    <x v="0"/>
    <s v="PPFF"/>
    <x v="67"/>
    <x v="1"/>
    <x v="16"/>
    <s v="CHICLAYO"/>
    <s v="OYOTUN"/>
  </r>
  <r>
    <x v="69"/>
    <n v="1"/>
    <x v="2"/>
    <x v="0"/>
    <s v="PPFF"/>
    <x v="68"/>
    <x v="1"/>
    <x v="15"/>
    <s v="CHICLAYO"/>
    <s v="SAÑA"/>
  </r>
  <r>
    <x v="70"/>
    <n v="4"/>
    <x v="2"/>
    <x v="0"/>
    <s v="PPFF"/>
    <x v="69"/>
    <x v="0"/>
    <x v="0"/>
    <s v="LAMBAYEQUE"/>
    <s v="LAMBAYEQUE"/>
  </r>
  <r>
    <x v="71"/>
    <n v="9"/>
    <x v="2"/>
    <x v="0"/>
    <s v="PPFF"/>
    <x v="70"/>
    <x v="2"/>
    <x v="21"/>
    <s v="LAMBAYEQUE"/>
    <s v="JAYANCA"/>
  </r>
  <r>
    <x v="72"/>
    <n v="6"/>
    <x v="2"/>
    <x v="0"/>
    <s v="PPFF"/>
    <x v="71"/>
    <x v="2"/>
    <x v="5"/>
    <s v="LAMBAYEQUE"/>
    <s v="LAMBAYEQUE"/>
  </r>
  <r>
    <x v="8"/>
    <n v="9"/>
    <x v="2"/>
    <x v="0"/>
    <s v="PPFF"/>
    <x v="8"/>
    <x v="2"/>
    <x v="5"/>
    <s v="LAMBAYEQUE"/>
    <s v="LAMBAYEQUE"/>
  </r>
  <r>
    <x v="73"/>
    <n v="0"/>
    <x v="2"/>
    <x v="0"/>
    <s v="PPFF"/>
    <x v="72"/>
    <x v="2"/>
    <x v="5"/>
    <s v="LAMBAYEQUE"/>
    <s v="LAMBAYEQUE"/>
  </r>
  <r>
    <x v="74"/>
    <n v="1"/>
    <x v="2"/>
    <x v="0"/>
    <s v="PPFF"/>
    <x v="73"/>
    <x v="2"/>
    <x v="5"/>
    <s v="LAMBAYEQUE"/>
    <s v="LAMBAYEQUE"/>
  </r>
  <r>
    <x v="75"/>
    <n v="1"/>
    <x v="2"/>
    <x v="0"/>
    <s v="PPFF"/>
    <x v="74"/>
    <x v="2"/>
    <x v="22"/>
    <s v="LAMBAYEQUE"/>
    <s v="ILLIMO"/>
  </r>
  <r>
    <x v="76"/>
    <n v="1"/>
    <x v="2"/>
    <x v="0"/>
    <s v="PPFF"/>
    <x v="75"/>
    <x v="2"/>
    <x v="22"/>
    <s v="LAMBAYEQUE"/>
    <s v="ILLIMO"/>
  </r>
  <r>
    <x v="77"/>
    <n v="1"/>
    <x v="2"/>
    <x v="0"/>
    <s v="PPFF"/>
    <x v="76"/>
    <x v="2"/>
    <x v="22"/>
    <s v="LAMBAYEQUE"/>
    <s v="ILLIMO"/>
  </r>
  <r>
    <x v="78"/>
    <n v="2"/>
    <x v="2"/>
    <x v="0"/>
    <s v="PPFF"/>
    <x v="77"/>
    <x v="2"/>
    <x v="23"/>
    <s v="LAMBAYEQUE"/>
    <s v="MOCHUMI"/>
  </r>
  <r>
    <x v="79"/>
    <n v="2"/>
    <x v="2"/>
    <x v="0"/>
    <s v="PPFF"/>
    <x v="78"/>
    <x v="2"/>
    <x v="23"/>
    <s v="LAMBAYEQUE"/>
    <s v="MOCHUMI"/>
  </r>
  <r>
    <x v="80"/>
    <n v="4"/>
    <x v="2"/>
    <x v="0"/>
    <s v="PPFF"/>
    <x v="79"/>
    <x v="2"/>
    <x v="23"/>
    <s v="LAMBAYEQUE"/>
    <s v="MOCHUMI"/>
  </r>
  <r>
    <x v="81"/>
    <n v="2"/>
    <x v="2"/>
    <x v="0"/>
    <s v="PPFF"/>
    <x v="80"/>
    <x v="2"/>
    <x v="22"/>
    <s v="LAMBAYEQUE"/>
    <s v="PACORA"/>
  </r>
  <r>
    <x v="82"/>
    <n v="1"/>
    <x v="2"/>
    <x v="0"/>
    <s v="PPFF"/>
    <x v="81"/>
    <x v="2"/>
    <x v="22"/>
    <s v="LAMBAYEQUE"/>
    <s v="PACORA"/>
  </r>
  <r>
    <x v="83"/>
    <n v="3"/>
    <x v="2"/>
    <x v="0"/>
    <s v="PPFF"/>
    <x v="82"/>
    <x v="2"/>
    <x v="14"/>
    <s v="LAMBAYEQUE"/>
    <s v="SALAS"/>
  </r>
  <r>
    <x v="84"/>
    <n v="1"/>
    <x v="2"/>
    <x v="0"/>
    <s v="PPFF"/>
    <x v="83"/>
    <x v="2"/>
    <x v="14"/>
    <s v="LAMBAYEQUE"/>
    <s v="SALAS"/>
  </r>
  <r>
    <x v="85"/>
    <n v="1"/>
    <x v="2"/>
    <x v="0"/>
    <s v="PPFF"/>
    <x v="84"/>
    <x v="2"/>
    <x v="14"/>
    <s v="LAMBAYEQUE"/>
    <s v="SALAS"/>
  </r>
  <r>
    <x v="86"/>
    <n v="3"/>
    <x v="2"/>
    <x v="0"/>
    <s v="PPFF"/>
    <x v="85"/>
    <x v="2"/>
    <x v="6"/>
    <s v="LAMBAYEQUE"/>
    <s v="TUCUME"/>
  </r>
  <r>
    <x v="87"/>
    <n v="4"/>
    <x v="2"/>
    <x v="0"/>
    <s v="PPFF"/>
    <x v="86"/>
    <x v="2"/>
    <x v="6"/>
    <s v="LAMBAYEQUE"/>
    <s v="TUCUME"/>
  </r>
  <r>
    <x v="88"/>
    <n v="3"/>
    <x v="2"/>
    <x v="0"/>
    <s v="PPFF"/>
    <x v="87"/>
    <x v="2"/>
    <x v="6"/>
    <s v="LAMBAYEQUE"/>
    <s v="TUCUME"/>
  </r>
  <r>
    <x v="89"/>
    <n v="2"/>
    <x v="2"/>
    <x v="0"/>
    <s v="PPFF"/>
    <x v="88"/>
    <x v="2"/>
    <x v="6"/>
    <s v="LAMBAYEQUE"/>
    <s v="TUCUME"/>
  </r>
  <r>
    <x v="9"/>
    <n v="2"/>
    <x v="2"/>
    <x v="0"/>
    <s v="PPFF"/>
    <x v="9"/>
    <x v="2"/>
    <x v="6"/>
    <s v="LAMBAYEQUE"/>
    <s v="TUCUME"/>
  </r>
  <r>
    <x v="90"/>
    <n v="5"/>
    <x v="2"/>
    <x v="0"/>
    <s v="PPFF"/>
    <x v="89"/>
    <x v="2"/>
    <x v="6"/>
    <s v="LAMBAYEQUE"/>
    <s v="TUCUME"/>
  </r>
  <r>
    <x v="91"/>
    <n v="3"/>
    <x v="2"/>
    <x v="0"/>
    <s v="PPFF"/>
    <x v="90"/>
    <x v="2"/>
    <x v="11"/>
    <s v="LAMBAYEQUE"/>
    <s v="MOTUPE"/>
  </r>
  <r>
    <x v="92"/>
    <n v="1"/>
    <x v="2"/>
    <x v="0"/>
    <s v="PPFF"/>
    <x v="91"/>
    <x v="2"/>
    <x v="11"/>
    <s v="LAMBAYEQUE"/>
    <s v="CHOCHOPE"/>
  </r>
  <r>
    <x v="93"/>
    <n v="2"/>
    <x v="2"/>
    <x v="0"/>
    <s v="PPFF"/>
    <x v="92"/>
    <x v="2"/>
    <x v="19"/>
    <s v="FERREÑAFE"/>
    <s v="CAÑARIS"/>
  </r>
  <r>
    <x v="94"/>
    <n v="0"/>
    <x v="2"/>
    <x v="0"/>
    <s v="PPFF"/>
    <x v="93"/>
    <x v="2"/>
    <x v="19"/>
    <s v="FERREÑAFE"/>
    <s v="CAÑARIS"/>
  </r>
  <r>
    <x v="95"/>
    <n v="2"/>
    <x v="2"/>
    <x v="0"/>
    <s v="PPFF"/>
    <x v="94"/>
    <x v="2"/>
    <x v="19"/>
    <s v="FERREÑAFE"/>
    <s v="CAÑARIS"/>
  </r>
  <r>
    <x v="96"/>
    <n v="1"/>
    <x v="2"/>
    <x v="0"/>
    <s v="PPFF"/>
    <x v="95"/>
    <x v="2"/>
    <x v="19"/>
    <s v="FERREÑAFE"/>
    <s v="CAÑARIS"/>
  </r>
  <r>
    <x v="97"/>
    <n v="2"/>
    <x v="2"/>
    <x v="0"/>
    <s v="PPFF"/>
    <x v="96"/>
    <x v="2"/>
    <x v="19"/>
    <s v="FERREÑAFE"/>
    <s v="CAÑARIS"/>
  </r>
  <r>
    <x v="98"/>
    <n v="0"/>
    <x v="2"/>
    <x v="0"/>
    <s v="PPFF"/>
    <x v="97"/>
    <x v="2"/>
    <x v="19"/>
    <s v="FERREÑAFE"/>
    <s v="CAÑARIS"/>
  </r>
  <r>
    <x v="99"/>
    <n v="0"/>
    <x v="2"/>
    <x v="0"/>
    <s v="PPFF"/>
    <x v="98"/>
    <x v="2"/>
    <x v="19"/>
    <s v="FERREÑAFE"/>
    <s v="CAÑARIS"/>
  </r>
  <r>
    <x v="100"/>
    <n v="0"/>
    <x v="2"/>
    <x v="0"/>
    <s v="PPFF"/>
    <x v="99"/>
    <x v="2"/>
    <x v="11"/>
    <s v="LAMBAYEQUE"/>
    <s v="MOTUPE"/>
  </r>
  <r>
    <x v="101"/>
    <n v="0"/>
    <x v="2"/>
    <x v="0"/>
    <s v="PPFF"/>
    <x v="100"/>
    <x v="2"/>
    <x v="11"/>
    <s v="LAMBAYEQUE"/>
    <s v="MOTUPE"/>
  </r>
  <r>
    <x v="102"/>
    <n v="2"/>
    <x v="2"/>
    <x v="0"/>
    <s v="PPFF"/>
    <x v="101"/>
    <x v="2"/>
    <x v="8"/>
    <s v="LAMBAYEQUE"/>
    <s v="OLMOS"/>
  </r>
  <r>
    <x v="103"/>
    <n v="1"/>
    <x v="2"/>
    <x v="0"/>
    <s v="PPFF"/>
    <x v="102"/>
    <x v="2"/>
    <x v="8"/>
    <s v="LAMBAYEQUE"/>
    <s v="OLMOS"/>
  </r>
  <r>
    <x v="104"/>
    <n v="0"/>
    <x v="2"/>
    <x v="0"/>
    <s v="PPFF"/>
    <x v="103"/>
    <x v="2"/>
    <x v="8"/>
    <s v="LAMBAYEQUE"/>
    <s v="OLMOS"/>
  </r>
  <r>
    <x v="105"/>
    <n v="0"/>
    <x v="2"/>
    <x v="0"/>
    <s v="PPFF"/>
    <x v="104"/>
    <x v="2"/>
    <x v="8"/>
    <s v="LAMBAYEQUE"/>
    <s v="OLMOS"/>
  </r>
  <r>
    <x v="106"/>
    <n v="1"/>
    <x v="2"/>
    <x v="0"/>
    <s v="PPFF"/>
    <x v="105"/>
    <x v="2"/>
    <x v="8"/>
    <s v="LAMBAYEQUE"/>
    <s v="OLMOS"/>
  </r>
  <r>
    <x v="107"/>
    <n v="0"/>
    <x v="2"/>
    <x v="0"/>
    <s v="PPFF"/>
    <x v="106"/>
    <x v="2"/>
    <x v="8"/>
    <s v="LAMBAYEQUE"/>
    <s v="OLMOS"/>
  </r>
  <r>
    <x v="108"/>
    <n v="0"/>
    <x v="2"/>
    <x v="0"/>
    <s v="PPFF"/>
    <x v="107"/>
    <x v="2"/>
    <x v="14"/>
    <s v="LAMBAYEQUE"/>
    <s v="SALAS"/>
  </r>
  <r>
    <x v="109"/>
    <n v="0"/>
    <x v="2"/>
    <x v="0"/>
    <s v="PPFF"/>
    <x v="108"/>
    <x v="2"/>
    <x v="14"/>
    <s v="LAMBAYEQUE"/>
    <s v="SALAS"/>
  </r>
  <r>
    <x v="110"/>
    <n v="2"/>
    <x v="2"/>
    <x v="0"/>
    <s v="PPFF"/>
    <x v="109"/>
    <x v="2"/>
    <x v="14"/>
    <s v="LAMBAYEQUE"/>
    <s v="SALAS"/>
  </r>
  <r>
    <x v="111"/>
    <n v="4"/>
    <x v="2"/>
    <x v="0"/>
    <s v="PPFF"/>
    <x v="110"/>
    <x v="2"/>
    <x v="24"/>
    <s v="LAMBAYEQUE"/>
    <s v="MORROPE"/>
  </r>
  <r>
    <x v="112"/>
    <n v="1"/>
    <x v="2"/>
    <x v="0"/>
    <s v="PPFF"/>
    <x v="111"/>
    <x v="2"/>
    <x v="24"/>
    <s v="LAMBAYEQUE"/>
    <s v="MORROPE"/>
  </r>
  <r>
    <x v="113"/>
    <n v="0"/>
    <x v="2"/>
    <x v="0"/>
    <s v="PPFF"/>
    <x v="112"/>
    <x v="2"/>
    <x v="24"/>
    <s v="LAMBAYEQUE"/>
    <s v="MORROPE"/>
  </r>
  <r>
    <x v="114"/>
    <n v="0"/>
    <x v="2"/>
    <x v="0"/>
    <s v="PPFF"/>
    <x v="113"/>
    <x v="2"/>
    <x v="24"/>
    <s v="LAMBAYEQUE"/>
    <s v="MORROPE"/>
  </r>
  <r>
    <x v="115"/>
    <n v="2"/>
    <x v="2"/>
    <x v="0"/>
    <s v="PPFF"/>
    <x v="114"/>
    <x v="2"/>
    <x v="24"/>
    <s v="LAMBAYEQUE"/>
    <s v="MORROPE"/>
  </r>
  <r>
    <x v="116"/>
    <n v="3"/>
    <x v="2"/>
    <x v="0"/>
    <s v="PPFF"/>
    <x v="115"/>
    <x v="2"/>
    <x v="24"/>
    <s v="LAMBAYEQUE"/>
    <s v="MORROPE"/>
  </r>
  <r>
    <x v="117"/>
    <n v="0"/>
    <x v="2"/>
    <x v="0"/>
    <s v="PPFF"/>
    <x v="116"/>
    <x v="2"/>
    <x v="24"/>
    <s v="LAMBAYEQUE"/>
    <s v="MORROPE"/>
  </r>
  <r>
    <x v="118"/>
    <n v="3"/>
    <x v="2"/>
    <x v="0"/>
    <s v="PPFF"/>
    <x v="117"/>
    <x v="2"/>
    <x v="24"/>
    <s v="LAMBAYEQUE"/>
    <s v="MORROPE"/>
  </r>
  <r>
    <x v="119"/>
    <n v="8"/>
    <x v="2"/>
    <x v="0"/>
    <s v="PPFF"/>
    <x v="118"/>
    <x v="2"/>
    <x v="24"/>
    <s v="LAMBAYEQUE"/>
    <s v="MORROPE"/>
  </r>
  <r>
    <x v="120"/>
    <n v="1"/>
    <x v="2"/>
    <x v="0"/>
    <s v="PPFF"/>
    <x v="119"/>
    <x v="2"/>
    <x v="24"/>
    <s v="LAMBAYEQUE"/>
    <s v="MORROPE"/>
  </r>
  <r>
    <x v="121"/>
    <n v="4"/>
    <x v="2"/>
    <x v="0"/>
    <s v="PPFF"/>
    <x v="120"/>
    <x v="2"/>
    <x v="24"/>
    <s v="LAMBAYEQUE"/>
    <s v="MORROPE"/>
  </r>
  <r>
    <x v="122"/>
    <n v="0"/>
    <x v="2"/>
    <x v="0"/>
    <s v="PPFF"/>
    <x v="121"/>
    <x v="2"/>
    <x v="24"/>
    <s v="LAMBAYEQUE"/>
    <s v="MORROPE"/>
  </r>
  <r>
    <x v="123"/>
    <n v="1"/>
    <x v="2"/>
    <x v="0"/>
    <s v="PPFF"/>
    <x v="122"/>
    <x v="1"/>
    <x v="25"/>
    <s v="CHICLAYO"/>
    <s v="PICSI"/>
  </r>
  <r>
    <x v="10"/>
    <n v="2"/>
    <x v="2"/>
    <x v="0"/>
    <s v="PPFF"/>
    <x v="10"/>
    <x v="3"/>
    <x v="7"/>
    <s v="FERREÑAFE"/>
    <s v="FERREÑAFE"/>
  </r>
  <r>
    <x v="124"/>
    <n v="0"/>
    <x v="2"/>
    <x v="0"/>
    <s v="PPFF"/>
    <x v="123"/>
    <x v="3"/>
    <x v="17"/>
    <s v="FERREÑAFE"/>
    <s v="INCAHUASI"/>
  </r>
  <r>
    <x v="125"/>
    <n v="4"/>
    <x v="2"/>
    <x v="0"/>
    <s v="PPFF"/>
    <x v="124"/>
    <x v="3"/>
    <x v="7"/>
    <s v="FERREÑAFE"/>
    <s v="MANUEL ANTONIO MESONES MURO"/>
  </r>
  <r>
    <x v="126"/>
    <n v="2"/>
    <x v="2"/>
    <x v="0"/>
    <s v="PPFF"/>
    <x v="125"/>
    <x v="3"/>
    <x v="26"/>
    <s v="FERREÑAFE"/>
    <s v="PITIPO"/>
  </r>
  <r>
    <x v="127"/>
    <n v="2"/>
    <x v="2"/>
    <x v="0"/>
    <s v="PPFF"/>
    <x v="126"/>
    <x v="3"/>
    <x v="26"/>
    <s v="FERREÑAFE"/>
    <s v="PITIPO"/>
  </r>
  <r>
    <x v="128"/>
    <n v="3"/>
    <x v="2"/>
    <x v="0"/>
    <s v="PPFF"/>
    <x v="127"/>
    <x v="3"/>
    <x v="26"/>
    <s v="FERREÑAFE"/>
    <s v="PITIPO"/>
  </r>
  <r>
    <x v="129"/>
    <n v="1"/>
    <x v="2"/>
    <x v="0"/>
    <s v="PPFF"/>
    <x v="128"/>
    <x v="3"/>
    <x v="26"/>
    <s v="FERREÑAFE"/>
    <s v="PITIPO"/>
  </r>
  <r>
    <x v="130"/>
    <n v="1"/>
    <x v="2"/>
    <x v="0"/>
    <s v="PPFF"/>
    <x v="129"/>
    <x v="3"/>
    <x v="26"/>
    <s v="FERREÑAFE"/>
    <s v="PITIPO"/>
  </r>
  <r>
    <x v="131"/>
    <n v="11"/>
    <x v="2"/>
    <x v="0"/>
    <s v="PPFF"/>
    <x v="130"/>
    <x v="3"/>
    <x v="26"/>
    <s v="FERREÑAFE"/>
    <s v="PITIPO"/>
  </r>
  <r>
    <x v="11"/>
    <n v="20"/>
    <x v="2"/>
    <x v="0"/>
    <s v="PPFF"/>
    <x v="11"/>
    <x v="3"/>
    <x v="7"/>
    <s v="FERREÑAFE"/>
    <s v="PUEBLO NUEVO"/>
  </r>
  <r>
    <x v="12"/>
    <n v="1"/>
    <x v="2"/>
    <x v="0"/>
    <s v="PPFF"/>
    <x v="12"/>
    <x v="3"/>
    <x v="7"/>
    <s v="FERREÑAFE"/>
    <s v="PUEBLO NUEVO"/>
  </r>
  <r>
    <x v="132"/>
    <n v="3"/>
    <x v="2"/>
    <x v="0"/>
    <s v="PPFF"/>
    <x v="131"/>
    <x v="3"/>
    <x v="17"/>
    <s v="FERREÑAFE"/>
    <s v="INCAHUASI"/>
  </r>
  <r>
    <x v="133"/>
    <n v="0"/>
    <x v="2"/>
    <x v="0"/>
    <s v="PPFF"/>
    <x v="132"/>
    <x v="3"/>
    <x v="17"/>
    <s v="FERREÑAFE"/>
    <s v="INCAHUASI"/>
  </r>
  <r>
    <x v="134"/>
    <n v="2"/>
    <x v="2"/>
    <x v="0"/>
    <s v="PPFF"/>
    <x v="133"/>
    <x v="3"/>
    <x v="17"/>
    <s v="FERREÑAFE"/>
    <s v="INCAHUASI"/>
  </r>
  <r>
    <x v="135"/>
    <n v="0"/>
    <x v="2"/>
    <x v="0"/>
    <s v="PPFF"/>
    <x v="134"/>
    <x v="3"/>
    <x v="17"/>
    <s v="FERREÑAFE"/>
    <s v="INCAHUASI"/>
  </r>
  <r>
    <x v="136"/>
    <n v="2"/>
    <x v="2"/>
    <x v="0"/>
    <s v="PPFF"/>
    <x v="135"/>
    <x v="3"/>
    <x v="17"/>
    <s v="FERREÑAFE"/>
    <s v="INCAHUASI"/>
  </r>
  <r>
    <x v="137"/>
    <n v="1"/>
    <x v="2"/>
    <x v="0"/>
    <s v="PPFF"/>
    <x v="136"/>
    <x v="3"/>
    <x v="17"/>
    <s v="FERREÑAFE"/>
    <s v="INCAHUASI"/>
  </r>
  <r>
    <x v="138"/>
    <n v="1"/>
    <x v="2"/>
    <x v="0"/>
    <s v="PPFF"/>
    <x v="137"/>
    <x v="3"/>
    <x v="17"/>
    <s v="FERREÑAFE"/>
    <s v="INCAHUASI"/>
  </r>
  <r>
    <x v="139"/>
    <n v="1"/>
    <x v="2"/>
    <x v="0"/>
    <s v="PPFF"/>
    <x v="138"/>
    <x v="3"/>
    <x v="17"/>
    <s v="FERREÑAFE"/>
    <s v="INCAHUASI"/>
  </r>
  <r>
    <x v="140"/>
    <n v="2"/>
    <x v="2"/>
    <x v="0"/>
    <s v="PPFF"/>
    <x v="139"/>
    <x v="3"/>
    <x v="17"/>
    <s v="FERREÑAFE"/>
    <s v="INCAHUASI"/>
  </r>
  <r>
    <x v="141"/>
    <n v="2"/>
    <x v="2"/>
    <x v="0"/>
    <s v="PPFF"/>
    <x v="140"/>
    <x v="3"/>
    <x v="17"/>
    <s v="FERREÑAFE"/>
    <s v="INCAHUASI"/>
  </r>
  <r>
    <x v="142"/>
    <n v="1"/>
    <x v="2"/>
    <x v="0"/>
    <s v="PPFF"/>
    <x v="141"/>
    <x v="2"/>
    <x v="14"/>
    <s v="LAMBAYEQUE"/>
    <s v="SALAS"/>
  </r>
  <r>
    <x v="143"/>
    <n v="2"/>
    <x v="2"/>
    <x v="0"/>
    <s v="PPFF"/>
    <x v="142"/>
    <x v="2"/>
    <x v="8"/>
    <s v="LAMBAYEQUE"/>
    <s v="OLMOS"/>
  </r>
  <r>
    <x v="144"/>
    <n v="5"/>
    <x v="2"/>
    <x v="0"/>
    <s v="PPFF"/>
    <x v="143"/>
    <x v="1"/>
    <x v="15"/>
    <s v="CHICLAYO"/>
    <s v="CAYALTI"/>
  </r>
  <r>
    <x v="18"/>
    <n v="1"/>
    <x v="2"/>
    <x v="0"/>
    <s v="PPFF"/>
    <x v="18"/>
    <x v="2"/>
    <x v="11"/>
    <s v="LAMBAYEQUE"/>
    <s v="MOTUPE"/>
  </r>
  <r>
    <x v="145"/>
    <n v="1"/>
    <x v="2"/>
    <x v="0"/>
    <s v="PPFF"/>
    <x v="144"/>
    <x v="1"/>
    <x v="18"/>
    <s v="CHICLAYO"/>
    <s v="PUCALA"/>
  </r>
  <r>
    <x v="146"/>
    <n v="1"/>
    <x v="2"/>
    <x v="0"/>
    <s v="PPFF"/>
    <x v="145"/>
    <x v="2"/>
    <x v="19"/>
    <s v="FERREÑAFE"/>
    <s v="CAÑARIS"/>
  </r>
  <r>
    <x v="147"/>
    <n v="1"/>
    <x v="2"/>
    <x v="0"/>
    <s v="PPFF"/>
    <x v="146"/>
    <x v="3"/>
    <x v="26"/>
    <s v="FERREÑAFE"/>
    <s v="PITIPO"/>
  </r>
  <r>
    <x v="148"/>
    <n v="1"/>
    <x v="2"/>
    <x v="0"/>
    <s v="PPFF"/>
    <x v="147"/>
    <x v="1"/>
    <x v="9"/>
    <s v="CHICLAYO"/>
    <s v="CHONGOYAPE"/>
  </r>
  <r>
    <x v="19"/>
    <n v="7"/>
    <x v="2"/>
    <x v="0"/>
    <s v="PPFF"/>
    <x v="19"/>
    <x v="1"/>
    <x v="12"/>
    <s v="CHICLAYO"/>
    <s v="POMALCA"/>
  </r>
  <r>
    <x v="149"/>
    <n v="5"/>
    <x v="2"/>
    <x v="0"/>
    <s v="PPFF"/>
    <x v="148"/>
    <x v="1"/>
    <x v="3"/>
    <s v="CHICLAYO"/>
    <s v="JOSE LEONARDO ORTIZ"/>
  </r>
  <r>
    <x v="150"/>
    <n v="0"/>
    <x v="2"/>
    <x v="0"/>
    <s v="PPFF"/>
    <x v="149"/>
    <x v="2"/>
    <x v="24"/>
    <s v="LAMBAYEQUE"/>
    <s v="MORROPE"/>
  </r>
  <r>
    <x v="20"/>
    <n v="4"/>
    <x v="2"/>
    <x v="0"/>
    <s v="PPFF"/>
    <x v="20"/>
    <x v="1"/>
    <x v="13"/>
    <s v="CHICLAYO"/>
    <s v="PIMENTEL"/>
  </r>
  <r>
    <x v="151"/>
    <n v="1"/>
    <x v="2"/>
    <x v="0"/>
    <s v="PPFF"/>
    <x v="150"/>
    <x v="2"/>
    <x v="8"/>
    <s v="LAMBAYEQUE"/>
    <s v="OLMOS"/>
  </r>
  <r>
    <x v="152"/>
    <n v="2"/>
    <x v="2"/>
    <x v="0"/>
    <s v="PPFF"/>
    <x v="151"/>
    <x v="3"/>
    <x v="26"/>
    <s v="FERREÑAFE"/>
    <s v="PITIPO"/>
  </r>
  <r>
    <x v="153"/>
    <n v="0"/>
    <x v="2"/>
    <x v="0"/>
    <s v="PPFF"/>
    <x v="152"/>
    <x v="2"/>
    <x v="19"/>
    <s v="FERREÑAFE"/>
    <s v="CAÑARIS"/>
  </r>
  <r>
    <x v="154"/>
    <n v="2"/>
    <x v="2"/>
    <x v="0"/>
    <s v="PPFF"/>
    <x v="153"/>
    <x v="1"/>
    <x v="2"/>
    <s v="CHICLAYO"/>
    <s v="LA VICTORIA"/>
  </r>
  <r>
    <x v="155"/>
    <n v="0"/>
    <x v="2"/>
    <x v="0"/>
    <s v="PPFF"/>
    <x v="154"/>
    <x v="2"/>
    <x v="14"/>
    <s v="LAMBAYEQUE"/>
    <s v="SALAS"/>
  </r>
  <r>
    <x v="22"/>
    <n v="1"/>
    <x v="3"/>
    <x v="0"/>
    <s v="PPFF"/>
    <x v="22"/>
    <x v="2"/>
    <x v="8"/>
    <s v="LAMBAYEQUE"/>
    <s v="OLMOS"/>
  </r>
  <r>
    <x v="0"/>
    <n v="9"/>
    <x v="3"/>
    <x v="0"/>
    <s v="PPFF"/>
    <x v="0"/>
    <x v="0"/>
    <x v="0"/>
    <s v="CHICLAYO"/>
    <s v="CHICLAYO"/>
  </r>
  <r>
    <x v="24"/>
    <n v="2"/>
    <x v="3"/>
    <x v="0"/>
    <s v="PPFF"/>
    <x v="24"/>
    <x v="1"/>
    <x v="15"/>
    <s v="CHICLAYO"/>
    <s v="SAÑA"/>
  </r>
  <r>
    <x v="29"/>
    <n v="2"/>
    <x v="3"/>
    <x v="0"/>
    <s v="PPFF"/>
    <x v="29"/>
    <x v="1"/>
    <x v="18"/>
    <s v="CHICLAYO"/>
    <s v="TUMAN"/>
  </r>
  <r>
    <x v="30"/>
    <n v="8"/>
    <x v="3"/>
    <x v="0"/>
    <s v="PPFF"/>
    <x v="30"/>
    <x v="1"/>
    <x v="18"/>
    <s v="CHICLAYO"/>
    <s v="PATAPO"/>
  </r>
  <r>
    <x v="1"/>
    <n v="40"/>
    <x v="3"/>
    <x v="0"/>
    <s v="PPFF"/>
    <x v="1"/>
    <x v="0"/>
    <x v="0"/>
    <s v="CHICLAYO"/>
    <s v="CHICLAYO"/>
  </r>
  <r>
    <x v="32"/>
    <n v="17"/>
    <x v="3"/>
    <x v="0"/>
    <s v="PPFF"/>
    <x v="32"/>
    <x v="1"/>
    <x v="1"/>
    <s v="CHICLAYO"/>
    <s v="CHICLAYO"/>
  </r>
  <r>
    <x v="14"/>
    <n v="2"/>
    <x v="3"/>
    <x v="0"/>
    <s v="PPFF"/>
    <x v="14"/>
    <x v="1"/>
    <x v="1"/>
    <s v="CHICLAYO"/>
    <s v="CHICLAYO"/>
  </r>
  <r>
    <x v="33"/>
    <n v="5"/>
    <x v="3"/>
    <x v="0"/>
    <s v="PPFF"/>
    <x v="33"/>
    <x v="1"/>
    <x v="1"/>
    <s v="CHICLAYO"/>
    <s v="CHICLAYO"/>
  </r>
  <r>
    <x v="2"/>
    <n v="11"/>
    <x v="3"/>
    <x v="0"/>
    <s v="PPFF"/>
    <x v="2"/>
    <x v="1"/>
    <x v="1"/>
    <s v="CHICLAYO"/>
    <s v="CHICLAYO"/>
  </r>
  <r>
    <x v="3"/>
    <n v="4"/>
    <x v="3"/>
    <x v="0"/>
    <s v="PPFF"/>
    <x v="3"/>
    <x v="1"/>
    <x v="1"/>
    <s v="CHICLAYO"/>
    <s v="CHICLAYO"/>
  </r>
  <r>
    <x v="4"/>
    <n v="4"/>
    <x v="3"/>
    <x v="0"/>
    <s v="PPFF"/>
    <x v="4"/>
    <x v="1"/>
    <x v="1"/>
    <s v="CHICLAYO"/>
    <s v="CHICLAYO"/>
  </r>
  <r>
    <x v="34"/>
    <n v="10"/>
    <x v="3"/>
    <x v="0"/>
    <s v="PPFF"/>
    <x v="34"/>
    <x v="1"/>
    <x v="1"/>
    <s v="CHICLAYO"/>
    <s v="CHICLAYO"/>
  </r>
  <r>
    <x v="15"/>
    <n v="4"/>
    <x v="3"/>
    <x v="0"/>
    <s v="PPFF"/>
    <x v="15"/>
    <x v="1"/>
    <x v="9"/>
    <s v="CHICLAYO"/>
    <s v="CHONGOYAPE"/>
  </r>
  <r>
    <x v="36"/>
    <n v="3"/>
    <x v="3"/>
    <x v="0"/>
    <s v="PPFF"/>
    <x v="36"/>
    <x v="1"/>
    <x v="2"/>
    <s v="CHICLAYO"/>
    <s v="LA VICTORIA"/>
  </r>
  <r>
    <x v="37"/>
    <n v="4"/>
    <x v="3"/>
    <x v="0"/>
    <s v="PPFF"/>
    <x v="37"/>
    <x v="1"/>
    <x v="2"/>
    <s v="CHICLAYO"/>
    <s v="LA VICTORIA"/>
  </r>
  <r>
    <x v="5"/>
    <n v="16"/>
    <x v="3"/>
    <x v="0"/>
    <s v="PPFF"/>
    <x v="5"/>
    <x v="1"/>
    <x v="2"/>
    <s v="CHICLAYO"/>
    <s v="LA VICTORIA"/>
  </r>
  <r>
    <x v="38"/>
    <n v="3"/>
    <x v="3"/>
    <x v="0"/>
    <s v="PPFF"/>
    <x v="38"/>
    <x v="1"/>
    <x v="2"/>
    <s v="CHICLAYO"/>
    <s v="LA VICTORIA"/>
  </r>
  <r>
    <x v="39"/>
    <n v="13"/>
    <x v="3"/>
    <x v="0"/>
    <s v="PPFF"/>
    <x v="39"/>
    <x v="1"/>
    <x v="3"/>
    <s v="CHICLAYO"/>
    <s v="JOSE LEONARDO ORTIZ"/>
  </r>
  <r>
    <x v="40"/>
    <n v="5"/>
    <x v="3"/>
    <x v="0"/>
    <s v="PPFF"/>
    <x v="40"/>
    <x v="1"/>
    <x v="3"/>
    <s v="CHICLAYO"/>
    <s v="JOSE LEONARDO ORTIZ"/>
  </r>
  <r>
    <x v="6"/>
    <n v="6"/>
    <x v="3"/>
    <x v="0"/>
    <s v="PPFF"/>
    <x v="6"/>
    <x v="1"/>
    <x v="3"/>
    <s v="CHICLAYO"/>
    <s v="JOSE LEONARDO ORTIZ"/>
  </r>
  <r>
    <x v="41"/>
    <n v="2"/>
    <x v="3"/>
    <x v="0"/>
    <s v="PPFF"/>
    <x v="41"/>
    <x v="1"/>
    <x v="3"/>
    <s v="CHICLAYO"/>
    <s v="JOSE LEONARDO ORTIZ"/>
  </r>
  <r>
    <x v="42"/>
    <n v="1"/>
    <x v="3"/>
    <x v="0"/>
    <s v="PPFF"/>
    <x v="42"/>
    <x v="1"/>
    <x v="3"/>
    <s v="CHICLAYO"/>
    <s v="JOSE LEONARDO ORTIZ"/>
  </r>
  <r>
    <x v="43"/>
    <n v="3"/>
    <x v="3"/>
    <x v="0"/>
    <s v="PPFF"/>
    <x v="43"/>
    <x v="1"/>
    <x v="18"/>
    <s v="CHICLAYO"/>
    <s v="PATAPO"/>
  </r>
  <r>
    <x v="44"/>
    <n v="6"/>
    <x v="3"/>
    <x v="0"/>
    <s v="PPFF"/>
    <x v="44"/>
    <x v="1"/>
    <x v="13"/>
    <s v="CHICLAYO"/>
    <s v="PIMENTEL"/>
  </r>
  <r>
    <x v="45"/>
    <n v="1"/>
    <x v="3"/>
    <x v="0"/>
    <s v="PPFF"/>
    <x v="45"/>
    <x v="1"/>
    <x v="12"/>
    <s v="CHICLAYO"/>
    <s v="POMALCA"/>
  </r>
  <r>
    <x v="16"/>
    <n v="5"/>
    <x v="3"/>
    <x v="0"/>
    <s v="PPFF"/>
    <x v="16"/>
    <x v="1"/>
    <x v="10"/>
    <s v="CHICLAYO"/>
    <s v="REQUE"/>
  </r>
  <r>
    <x v="49"/>
    <n v="1"/>
    <x v="3"/>
    <x v="0"/>
    <s v="PPFF"/>
    <x v="49"/>
    <x v="1"/>
    <x v="20"/>
    <s v="LAMBAYEQUE"/>
    <s v="SAN JOSE"/>
  </r>
  <r>
    <x v="52"/>
    <n v="3"/>
    <x v="3"/>
    <x v="0"/>
    <s v="PPFF"/>
    <x v="52"/>
    <x v="1"/>
    <x v="20"/>
    <s v="LAMBAYEQUE"/>
    <s v="SAN JOSE"/>
  </r>
  <r>
    <x v="53"/>
    <n v="6"/>
    <x v="3"/>
    <x v="0"/>
    <s v="PPFF"/>
    <x v="53"/>
    <x v="1"/>
    <x v="4"/>
    <s v="CHICLAYO"/>
    <s v="MONSEFU"/>
  </r>
  <r>
    <x v="17"/>
    <n v="5"/>
    <x v="3"/>
    <x v="0"/>
    <s v="PPFF"/>
    <x v="17"/>
    <x v="1"/>
    <x v="4"/>
    <s v="CHICLAYO"/>
    <s v="SANTA ROSA"/>
  </r>
  <r>
    <x v="58"/>
    <n v="3"/>
    <x v="3"/>
    <x v="0"/>
    <s v="PPFF"/>
    <x v="58"/>
    <x v="1"/>
    <x v="15"/>
    <s v="CHICLAYO"/>
    <s v="SAÑA"/>
  </r>
  <r>
    <x v="60"/>
    <n v="4"/>
    <x v="3"/>
    <x v="0"/>
    <s v="PPFF"/>
    <x v="60"/>
    <x v="1"/>
    <x v="10"/>
    <s v="CHICLAYO"/>
    <s v="LAGUNAS"/>
  </r>
  <r>
    <x v="66"/>
    <n v="1"/>
    <x v="3"/>
    <x v="0"/>
    <s v="PPFF"/>
    <x v="65"/>
    <x v="1"/>
    <x v="16"/>
    <s v="CHICLAYO"/>
    <s v="OYOTUN"/>
  </r>
  <r>
    <x v="70"/>
    <n v="16"/>
    <x v="3"/>
    <x v="0"/>
    <s v="PPFF"/>
    <x v="69"/>
    <x v="0"/>
    <x v="0"/>
    <s v="LAMBAYEQUE"/>
    <s v="LAMBAYEQUE"/>
  </r>
  <r>
    <x v="71"/>
    <n v="10"/>
    <x v="3"/>
    <x v="0"/>
    <s v="PPFF"/>
    <x v="70"/>
    <x v="2"/>
    <x v="21"/>
    <s v="LAMBAYEQUE"/>
    <s v="JAYANCA"/>
  </r>
  <r>
    <x v="72"/>
    <n v="4"/>
    <x v="3"/>
    <x v="0"/>
    <s v="PPFF"/>
    <x v="71"/>
    <x v="2"/>
    <x v="5"/>
    <s v="LAMBAYEQUE"/>
    <s v="LAMBAYEQUE"/>
  </r>
  <r>
    <x v="8"/>
    <n v="4"/>
    <x v="3"/>
    <x v="0"/>
    <s v="PPFF"/>
    <x v="8"/>
    <x v="2"/>
    <x v="5"/>
    <s v="LAMBAYEQUE"/>
    <s v="LAMBAYEQUE"/>
  </r>
  <r>
    <x v="74"/>
    <n v="1"/>
    <x v="3"/>
    <x v="0"/>
    <s v="PPFF"/>
    <x v="73"/>
    <x v="2"/>
    <x v="5"/>
    <s v="LAMBAYEQUE"/>
    <s v="LAMBAYEQUE"/>
  </r>
  <r>
    <x v="75"/>
    <n v="5"/>
    <x v="3"/>
    <x v="0"/>
    <s v="PPFF"/>
    <x v="74"/>
    <x v="2"/>
    <x v="22"/>
    <s v="LAMBAYEQUE"/>
    <s v="ILLIMO"/>
  </r>
  <r>
    <x v="81"/>
    <n v="2"/>
    <x v="3"/>
    <x v="0"/>
    <s v="PPFF"/>
    <x v="80"/>
    <x v="2"/>
    <x v="22"/>
    <s v="LAMBAYEQUE"/>
    <s v="PACORA"/>
  </r>
  <r>
    <x v="83"/>
    <n v="5"/>
    <x v="3"/>
    <x v="0"/>
    <s v="PPFF"/>
    <x v="82"/>
    <x v="2"/>
    <x v="14"/>
    <s v="LAMBAYEQUE"/>
    <s v="SALAS"/>
  </r>
  <r>
    <x v="86"/>
    <n v="3"/>
    <x v="3"/>
    <x v="0"/>
    <s v="PPFF"/>
    <x v="85"/>
    <x v="2"/>
    <x v="6"/>
    <s v="LAMBAYEQUE"/>
    <s v="TUCUME"/>
  </r>
  <r>
    <x v="87"/>
    <n v="1"/>
    <x v="3"/>
    <x v="0"/>
    <s v="PPFF"/>
    <x v="86"/>
    <x v="2"/>
    <x v="6"/>
    <s v="LAMBAYEQUE"/>
    <s v="TUCUME"/>
  </r>
  <r>
    <x v="89"/>
    <n v="2"/>
    <x v="3"/>
    <x v="0"/>
    <s v="PPFF"/>
    <x v="88"/>
    <x v="2"/>
    <x v="6"/>
    <s v="LAMBAYEQUE"/>
    <s v="TUCUME"/>
  </r>
  <r>
    <x v="9"/>
    <n v="1"/>
    <x v="3"/>
    <x v="0"/>
    <s v="PPFF"/>
    <x v="9"/>
    <x v="2"/>
    <x v="6"/>
    <s v="LAMBAYEQUE"/>
    <s v="TUCUME"/>
  </r>
  <r>
    <x v="91"/>
    <n v="5"/>
    <x v="3"/>
    <x v="0"/>
    <s v="PPFF"/>
    <x v="90"/>
    <x v="2"/>
    <x v="11"/>
    <s v="LAMBAYEQUE"/>
    <s v="MOTUPE"/>
  </r>
  <r>
    <x v="92"/>
    <n v="1"/>
    <x v="3"/>
    <x v="0"/>
    <s v="PPFF"/>
    <x v="91"/>
    <x v="2"/>
    <x v="11"/>
    <s v="LAMBAYEQUE"/>
    <s v="CHOCHOPE"/>
  </r>
  <r>
    <x v="96"/>
    <n v="2"/>
    <x v="3"/>
    <x v="0"/>
    <s v="PPFF"/>
    <x v="95"/>
    <x v="2"/>
    <x v="19"/>
    <s v="FERREÑAFE"/>
    <s v="CAÑARIS"/>
  </r>
  <r>
    <x v="100"/>
    <n v="1"/>
    <x v="3"/>
    <x v="0"/>
    <s v="PPFF"/>
    <x v="99"/>
    <x v="2"/>
    <x v="11"/>
    <s v="LAMBAYEQUE"/>
    <s v="MOTUPE"/>
  </r>
  <r>
    <x v="102"/>
    <n v="9"/>
    <x v="3"/>
    <x v="0"/>
    <s v="PPFF"/>
    <x v="101"/>
    <x v="2"/>
    <x v="8"/>
    <s v="LAMBAYEQUE"/>
    <s v="OLMOS"/>
  </r>
  <r>
    <x v="103"/>
    <n v="1"/>
    <x v="3"/>
    <x v="0"/>
    <s v="PPFF"/>
    <x v="102"/>
    <x v="2"/>
    <x v="8"/>
    <s v="LAMBAYEQUE"/>
    <s v="OLMOS"/>
  </r>
  <r>
    <x v="156"/>
    <n v="1"/>
    <x v="3"/>
    <x v="0"/>
    <s v="PPFF"/>
    <x v="155"/>
    <x v="2"/>
    <x v="8"/>
    <s v="LAMBAYEQUE"/>
    <s v="OLMOS"/>
  </r>
  <r>
    <x v="110"/>
    <n v="2"/>
    <x v="3"/>
    <x v="0"/>
    <s v="PPFF"/>
    <x v="109"/>
    <x v="2"/>
    <x v="14"/>
    <s v="LAMBAYEQUE"/>
    <s v="SALAS"/>
  </r>
  <r>
    <x v="111"/>
    <n v="8"/>
    <x v="3"/>
    <x v="0"/>
    <s v="PPFF"/>
    <x v="110"/>
    <x v="2"/>
    <x v="24"/>
    <s v="LAMBAYEQUE"/>
    <s v="MORROPE"/>
  </r>
  <r>
    <x v="112"/>
    <n v="2"/>
    <x v="3"/>
    <x v="0"/>
    <s v="PPFF"/>
    <x v="111"/>
    <x v="2"/>
    <x v="24"/>
    <s v="LAMBAYEQUE"/>
    <s v="MORROPE"/>
  </r>
  <r>
    <x v="120"/>
    <n v="1"/>
    <x v="3"/>
    <x v="0"/>
    <s v="PPFF"/>
    <x v="119"/>
    <x v="2"/>
    <x v="24"/>
    <s v="LAMBAYEQUE"/>
    <s v="MORROPE"/>
  </r>
  <r>
    <x v="122"/>
    <n v="1"/>
    <x v="3"/>
    <x v="0"/>
    <s v="PPFF"/>
    <x v="121"/>
    <x v="2"/>
    <x v="24"/>
    <s v="LAMBAYEQUE"/>
    <s v="MORROPE"/>
  </r>
  <r>
    <x v="123"/>
    <n v="2"/>
    <x v="3"/>
    <x v="0"/>
    <s v="PPFF"/>
    <x v="122"/>
    <x v="1"/>
    <x v="25"/>
    <s v="CHICLAYO"/>
    <s v="PICSI"/>
  </r>
  <r>
    <x v="10"/>
    <n v="7"/>
    <x v="3"/>
    <x v="0"/>
    <s v="PPFF"/>
    <x v="10"/>
    <x v="3"/>
    <x v="7"/>
    <s v="FERREÑAFE"/>
    <s v="FERREÑAFE"/>
  </r>
  <r>
    <x v="124"/>
    <n v="2"/>
    <x v="3"/>
    <x v="0"/>
    <s v="PPFF"/>
    <x v="123"/>
    <x v="3"/>
    <x v="17"/>
    <s v="FERREÑAFE"/>
    <s v="INCAHUASI"/>
  </r>
  <r>
    <x v="125"/>
    <n v="1"/>
    <x v="3"/>
    <x v="0"/>
    <s v="PPFF"/>
    <x v="124"/>
    <x v="3"/>
    <x v="7"/>
    <s v="FERREÑAFE"/>
    <s v="MANUEL ANTONIO MESONES MURO"/>
  </r>
  <r>
    <x v="127"/>
    <n v="1"/>
    <x v="3"/>
    <x v="0"/>
    <s v="PPFF"/>
    <x v="126"/>
    <x v="3"/>
    <x v="26"/>
    <s v="FERREÑAFE"/>
    <s v="PITIPO"/>
  </r>
  <r>
    <x v="128"/>
    <n v="1"/>
    <x v="3"/>
    <x v="0"/>
    <s v="PPFF"/>
    <x v="127"/>
    <x v="3"/>
    <x v="26"/>
    <s v="FERREÑAFE"/>
    <s v="PITIPO"/>
  </r>
  <r>
    <x v="130"/>
    <n v="2"/>
    <x v="3"/>
    <x v="0"/>
    <s v="PPFF"/>
    <x v="129"/>
    <x v="3"/>
    <x v="26"/>
    <s v="FERREÑAFE"/>
    <s v="PITIPO"/>
  </r>
  <r>
    <x v="11"/>
    <n v="17"/>
    <x v="3"/>
    <x v="0"/>
    <s v="PPFF"/>
    <x v="11"/>
    <x v="3"/>
    <x v="7"/>
    <s v="FERREÑAFE"/>
    <s v="PUEBLO NUEVO"/>
  </r>
  <r>
    <x v="12"/>
    <n v="2"/>
    <x v="3"/>
    <x v="0"/>
    <s v="PPFF"/>
    <x v="12"/>
    <x v="3"/>
    <x v="7"/>
    <s v="FERREÑAFE"/>
    <s v="PUEBLO NUEVO"/>
  </r>
  <r>
    <x v="133"/>
    <n v="3"/>
    <x v="3"/>
    <x v="0"/>
    <s v="PPFF"/>
    <x v="132"/>
    <x v="3"/>
    <x v="17"/>
    <s v="FERREÑAFE"/>
    <s v="INCAHUASI"/>
  </r>
  <r>
    <x v="142"/>
    <n v="1"/>
    <x v="3"/>
    <x v="0"/>
    <s v="PPFF"/>
    <x v="141"/>
    <x v="2"/>
    <x v="14"/>
    <s v="LAMBAYEQUE"/>
    <s v="SALAS"/>
  </r>
  <r>
    <x v="143"/>
    <n v="1"/>
    <x v="3"/>
    <x v="0"/>
    <s v="PPFF"/>
    <x v="142"/>
    <x v="2"/>
    <x v="8"/>
    <s v="LAMBAYEQUE"/>
    <s v="OLMOS"/>
  </r>
  <r>
    <x v="144"/>
    <n v="4"/>
    <x v="3"/>
    <x v="0"/>
    <s v="PPFF"/>
    <x v="143"/>
    <x v="1"/>
    <x v="15"/>
    <s v="CHICLAYO"/>
    <s v="CAYALTI"/>
  </r>
  <r>
    <x v="157"/>
    <n v="1"/>
    <x v="3"/>
    <x v="0"/>
    <s v="PPFF"/>
    <x v="156"/>
    <x v="1"/>
    <x v="25"/>
    <s v="CHICLAYO"/>
    <s v="PICSI"/>
  </r>
  <r>
    <x v="145"/>
    <n v="5"/>
    <x v="3"/>
    <x v="0"/>
    <s v="PPFF"/>
    <x v="144"/>
    <x v="1"/>
    <x v="18"/>
    <s v="CHICLAYO"/>
    <s v="PUCALA"/>
  </r>
  <r>
    <x v="147"/>
    <n v="4"/>
    <x v="3"/>
    <x v="0"/>
    <s v="PPFF"/>
    <x v="146"/>
    <x v="3"/>
    <x v="26"/>
    <s v="FERREÑAFE"/>
    <s v="PITIPO"/>
  </r>
  <r>
    <x v="19"/>
    <n v="3"/>
    <x v="3"/>
    <x v="0"/>
    <s v="PPFF"/>
    <x v="19"/>
    <x v="1"/>
    <x v="12"/>
    <s v="CHICLAYO"/>
    <s v="POMALCA"/>
  </r>
  <r>
    <x v="149"/>
    <n v="6"/>
    <x v="3"/>
    <x v="0"/>
    <s v="PPFF"/>
    <x v="148"/>
    <x v="1"/>
    <x v="3"/>
    <s v="CHICLAYO"/>
    <s v="JOSE LEONARDO ORTIZ"/>
  </r>
  <r>
    <x v="150"/>
    <n v="1"/>
    <x v="3"/>
    <x v="0"/>
    <s v="PPFF"/>
    <x v="149"/>
    <x v="2"/>
    <x v="24"/>
    <s v="LAMBAYEQUE"/>
    <s v="MORROPE"/>
  </r>
  <r>
    <x v="20"/>
    <n v="3"/>
    <x v="3"/>
    <x v="0"/>
    <s v="PPFF"/>
    <x v="20"/>
    <x v="1"/>
    <x v="13"/>
    <s v="CHICLAYO"/>
    <s v="PIMENTEL"/>
  </r>
  <r>
    <x v="152"/>
    <n v="1"/>
    <x v="3"/>
    <x v="0"/>
    <s v="PPFF"/>
    <x v="151"/>
    <x v="3"/>
    <x v="26"/>
    <s v="FERREÑAFE"/>
    <s v="PITIPO"/>
  </r>
  <r>
    <x v="21"/>
    <n v="1"/>
    <x v="4"/>
    <x v="0"/>
    <s v="PPFF"/>
    <x v="21"/>
    <x v="2"/>
    <x v="8"/>
    <s v="LAMBAYEQUE"/>
    <s v="OLMOS"/>
  </r>
  <r>
    <x v="22"/>
    <n v="1"/>
    <x v="4"/>
    <x v="0"/>
    <s v="PPFF"/>
    <x v="22"/>
    <x v="2"/>
    <x v="8"/>
    <s v="LAMBAYEQUE"/>
    <s v="OLMOS"/>
  </r>
  <r>
    <x v="0"/>
    <n v="0"/>
    <x v="4"/>
    <x v="0"/>
    <s v="PPFF"/>
    <x v="0"/>
    <x v="0"/>
    <x v="0"/>
    <s v="CHICLAYO"/>
    <s v="CHICLAYO"/>
  </r>
  <r>
    <x v="13"/>
    <n v="1"/>
    <x v="4"/>
    <x v="0"/>
    <s v="PPFF"/>
    <x v="13"/>
    <x v="2"/>
    <x v="8"/>
    <s v="LAMBAYEQUE"/>
    <s v="OLMOS"/>
  </r>
  <r>
    <x v="158"/>
    <n v="1"/>
    <x v="4"/>
    <x v="0"/>
    <s v="PPFF"/>
    <x v="157"/>
    <x v="2"/>
    <x v="8"/>
    <s v="LAMBAYEQUE"/>
    <s v="OLMOS"/>
  </r>
  <r>
    <x v="24"/>
    <n v="2"/>
    <x v="4"/>
    <x v="0"/>
    <s v="PPFF"/>
    <x v="24"/>
    <x v="1"/>
    <x v="15"/>
    <s v="CHICLAYO"/>
    <s v="SAÑA"/>
  </r>
  <r>
    <x v="25"/>
    <n v="0"/>
    <x v="4"/>
    <x v="0"/>
    <s v="PPFF"/>
    <x v="25"/>
    <x v="1"/>
    <x v="16"/>
    <s v="CHICLAYO"/>
    <s v="OYOTUN"/>
  </r>
  <r>
    <x v="159"/>
    <n v="0"/>
    <x v="4"/>
    <x v="0"/>
    <s v="PPFF"/>
    <x v="158"/>
    <x v="2"/>
    <x v="8"/>
    <s v="LAMBAYEQUE"/>
    <s v="OLMOS"/>
  </r>
  <r>
    <x v="160"/>
    <n v="1"/>
    <x v="4"/>
    <x v="0"/>
    <s v="PPFF"/>
    <x v="159"/>
    <x v="2"/>
    <x v="8"/>
    <s v="LAMBAYEQUE"/>
    <s v="OLMOS"/>
  </r>
  <r>
    <x v="26"/>
    <n v="2"/>
    <x v="4"/>
    <x v="0"/>
    <s v="PPFF"/>
    <x v="26"/>
    <x v="2"/>
    <x v="5"/>
    <s v="LAMBAYEQUE"/>
    <s v="LAMBAYEQUE"/>
  </r>
  <r>
    <x v="27"/>
    <n v="0"/>
    <x v="4"/>
    <x v="0"/>
    <s v="PPFF"/>
    <x v="27"/>
    <x v="1"/>
    <x v="9"/>
    <s v="CHICLAYO"/>
    <s v="CHONGOYAPE"/>
  </r>
  <r>
    <x v="28"/>
    <n v="0"/>
    <x v="4"/>
    <x v="0"/>
    <s v="PPFF"/>
    <x v="28"/>
    <x v="3"/>
    <x v="17"/>
    <s v="FERREÑAFE"/>
    <s v="INCAHUASI"/>
  </r>
  <r>
    <x v="29"/>
    <n v="8"/>
    <x v="4"/>
    <x v="0"/>
    <s v="PPFF"/>
    <x v="29"/>
    <x v="1"/>
    <x v="18"/>
    <s v="CHICLAYO"/>
    <s v="TUMAN"/>
  </r>
  <r>
    <x v="30"/>
    <n v="7"/>
    <x v="4"/>
    <x v="0"/>
    <s v="PPFF"/>
    <x v="30"/>
    <x v="1"/>
    <x v="18"/>
    <s v="CHICLAYO"/>
    <s v="PATAPO"/>
  </r>
  <r>
    <x v="1"/>
    <n v="1"/>
    <x v="4"/>
    <x v="0"/>
    <s v="PPFF"/>
    <x v="1"/>
    <x v="0"/>
    <x v="0"/>
    <s v="CHICLAYO"/>
    <s v="CHICLAYO"/>
  </r>
  <r>
    <x v="32"/>
    <n v="12"/>
    <x v="4"/>
    <x v="0"/>
    <s v="PPFF"/>
    <x v="32"/>
    <x v="1"/>
    <x v="1"/>
    <s v="CHICLAYO"/>
    <s v="CHICLAYO"/>
  </r>
  <r>
    <x v="14"/>
    <n v="6"/>
    <x v="4"/>
    <x v="0"/>
    <s v="PPFF"/>
    <x v="14"/>
    <x v="1"/>
    <x v="1"/>
    <s v="CHICLAYO"/>
    <s v="CHICLAYO"/>
  </r>
  <r>
    <x v="33"/>
    <n v="7"/>
    <x v="4"/>
    <x v="0"/>
    <s v="PPFF"/>
    <x v="33"/>
    <x v="1"/>
    <x v="1"/>
    <s v="CHICLAYO"/>
    <s v="CHICLAYO"/>
  </r>
  <r>
    <x v="2"/>
    <n v="7"/>
    <x v="4"/>
    <x v="0"/>
    <s v="PPFF"/>
    <x v="2"/>
    <x v="1"/>
    <x v="1"/>
    <s v="CHICLAYO"/>
    <s v="CHICLAYO"/>
  </r>
  <r>
    <x v="3"/>
    <n v="4"/>
    <x v="4"/>
    <x v="0"/>
    <s v="PPFF"/>
    <x v="3"/>
    <x v="1"/>
    <x v="1"/>
    <s v="CHICLAYO"/>
    <s v="CHICLAYO"/>
  </r>
  <r>
    <x v="4"/>
    <n v="3"/>
    <x v="4"/>
    <x v="0"/>
    <s v="PPFF"/>
    <x v="4"/>
    <x v="1"/>
    <x v="1"/>
    <s v="CHICLAYO"/>
    <s v="CHICLAYO"/>
  </r>
  <r>
    <x v="34"/>
    <n v="5"/>
    <x v="4"/>
    <x v="0"/>
    <s v="PPFF"/>
    <x v="34"/>
    <x v="1"/>
    <x v="1"/>
    <s v="CHICLAYO"/>
    <s v="CHICLAYO"/>
  </r>
  <r>
    <x v="15"/>
    <n v="8"/>
    <x v="4"/>
    <x v="0"/>
    <s v="PPFF"/>
    <x v="15"/>
    <x v="1"/>
    <x v="9"/>
    <s v="CHICLAYO"/>
    <s v="CHONGOYAPE"/>
  </r>
  <r>
    <x v="35"/>
    <n v="1"/>
    <x v="4"/>
    <x v="0"/>
    <s v="PPFF"/>
    <x v="35"/>
    <x v="1"/>
    <x v="9"/>
    <s v="CHICLAYO"/>
    <s v="CHONGOYAPE"/>
  </r>
  <r>
    <x v="36"/>
    <n v="9"/>
    <x v="4"/>
    <x v="0"/>
    <s v="PPFF"/>
    <x v="36"/>
    <x v="1"/>
    <x v="2"/>
    <s v="CHICLAYO"/>
    <s v="LA VICTORIA"/>
  </r>
  <r>
    <x v="37"/>
    <n v="5"/>
    <x v="4"/>
    <x v="0"/>
    <s v="PPFF"/>
    <x v="37"/>
    <x v="1"/>
    <x v="2"/>
    <s v="CHICLAYO"/>
    <s v="LA VICTORIA"/>
  </r>
  <r>
    <x v="5"/>
    <n v="8"/>
    <x v="4"/>
    <x v="0"/>
    <s v="PPFF"/>
    <x v="5"/>
    <x v="1"/>
    <x v="2"/>
    <s v="CHICLAYO"/>
    <s v="LA VICTORIA"/>
  </r>
  <r>
    <x v="38"/>
    <n v="5"/>
    <x v="4"/>
    <x v="0"/>
    <s v="PPFF"/>
    <x v="38"/>
    <x v="1"/>
    <x v="2"/>
    <s v="CHICLAYO"/>
    <s v="LA VICTORIA"/>
  </r>
  <r>
    <x v="39"/>
    <n v="6"/>
    <x v="4"/>
    <x v="0"/>
    <s v="PPFF"/>
    <x v="39"/>
    <x v="1"/>
    <x v="3"/>
    <s v="CHICLAYO"/>
    <s v="JOSE LEONARDO ORTIZ"/>
  </r>
  <r>
    <x v="40"/>
    <n v="12"/>
    <x v="4"/>
    <x v="0"/>
    <s v="PPFF"/>
    <x v="40"/>
    <x v="1"/>
    <x v="3"/>
    <s v="CHICLAYO"/>
    <s v="JOSE LEONARDO ORTIZ"/>
  </r>
  <r>
    <x v="6"/>
    <n v="8"/>
    <x v="4"/>
    <x v="0"/>
    <s v="PPFF"/>
    <x v="6"/>
    <x v="1"/>
    <x v="3"/>
    <s v="CHICLAYO"/>
    <s v="JOSE LEONARDO ORTIZ"/>
  </r>
  <r>
    <x v="41"/>
    <n v="2"/>
    <x v="4"/>
    <x v="0"/>
    <s v="PPFF"/>
    <x v="41"/>
    <x v="1"/>
    <x v="3"/>
    <s v="CHICLAYO"/>
    <s v="JOSE LEONARDO ORTIZ"/>
  </r>
  <r>
    <x v="42"/>
    <n v="4"/>
    <x v="4"/>
    <x v="0"/>
    <s v="PPFF"/>
    <x v="42"/>
    <x v="1"/>
    <x v="3"/>
    <s v="CHICLAYO"/>
    <s v="JOSE LEONARDO ORTIZ"/>
  </r>
  <r>
    <x v="43"/>
    <n v="3"/>
    <x v="4"/>
    <x v="0"/>
    <s v="PPFF"/>
    <x v="43"/>
    <x v="1"/>
    <x v="18"/>
    <s v="CHICLAYO"/>
    <s v="PATAPO"/>
  </r>
  <r>
    <x v="44"/>
    <n v="5"/>
    <x v="4"/>
    <x v="0"/>
    <s v="PPFF"/>
    <x v="44"/>
    <x v="1"/>
    <x v="13"/>
    <s v="CHICLAYO"/>
    <s v="PIMENTEL"/>
  </r>
  <r>
    <x v="45"/>
    <n v="2"/>
    <x v="4"/>
    <x v="0"/>
    <s v="PPFF"/>
    <x v="45"/>
    <x v="1"/>
    <x v="12"/>
    <s v="CHICLAYO"/>
    <s v="POMALCA"/>
  </r>
  <r>
    <x v="46"/>
    <n v="1"/>
    <x v="4"/>
    <x v="0"/>
    <s v="PPFF"/>
    <x v="46"/>
    <x v="1"/>
    <x v="15"/>
    <s v="CHICLAYO"/>
    <s v="SAÑA"/>
  </r>
  <r>
    <x v="16"/>
    <n v="8"/>
    <x v="4"/>
    <x v="0"/>
    <s v="PPFF"/>
    <x v="16"/>
    <x v="1"/>
    <x v="10"/>
    <s v="CHICLAYO"/>
    <s v="REQUE"/>
  </r>
  <r>
    <x v="47"/>
    <n v="1"/>
    <x v="4"/>
    <x v="0"/>
    <s v="PPFF"/>
    <x v="47"/>
    <x v="1"/>
    <x v="10"/>
    <s v="CHICLAYO"/>
    <s v="REQUE"/>
  </r>
  <r>
    <x v="48"/>
    <n v="0"/>
    <x v="4"/>
    <x v="0"/>
    <s v="PPFF"/>
    <x v="48"/>
    <x v="1"/>
    <x v="10"/>
    <s v="CHICLAYO"/>
    <s v="REQUE"/>
  </r>
  <r>
    <x v="49"/>
    <n v="1"/>
    <x v="4"/>
    <x v="0"/>
    <s v="PPFF"/>
    <x v="49"/>
    <x v="1"/>
    <x v="20"/>
    <s v="LAMBAYEQUE"/>
    <s v="SAN JOSE"/>
  </r>
  <r>
    <x v="50"/>
    <n v="1"/>
    <x v="4"/>
    <x v="0"/>
    <s v="PPFF"/>
    <x v="50"/>
    <x v="1"/>
    <x v="20"/>
    <s v="LAMBAYEQUE"/>
    <s v="SAN JOSE"/>
  </r>
  <r>
    <x v="51"/>
    <n v="1"/>
    <x v="4"/>
    <x v="0"/>
    <s v="PPFF"/>
    <x v="51"/>
    <x v="1"/>
    <x v="20"/>
    <s v="LAMBAYEQUE"/>
    <s v="SAN JOSE"/>
  </r>
  <r>
    <x v="52"/>
    <n v="2"/>
    <x v="4"/>
    <x v="0"/>
    <s v="PPFF"/>
    <x v="52"/>
    <x v="1"/>
    <x v="20"/>
    <s v="LAMBAYEQUE"/>
    <s v="SAN JOSE"/>
  </r>
  <r>
    <x v="53"/>
    <n v="8"/>
    <x v="4"/>
    <x v="0"/>
    <s v="PPFF"/>
    <x v="53"/>
    <x v="1"/>
    <x v="4"/>
    <s v="CHICLAYO"/>
    <s v="MONSEFU"/>
  </r>
  <r>
    <x v="7"/>
    <n v="2"/>
    <x v="4"/>
    <x v="0"/>
    <s v="PPFF"/>
    <x v="7"/>
    <x v="1"/>
    <x v="4"/>
    <s v="CHICLAYO"/>
    <s v="MONSEFU"/>
  </r>
  <r>
    <x v="54"/>
    <n v="1"/>
    <x v="4"/>
    <x v="0"/>
    <s v="PPFF"/>
    <x v="54"/>
    <x v="1"/>
    <x v="4"/>
    <s v="CHICLAYO"/>
    <s v="MONSEFU"/>
  </r>
  <r>
    <x v="55"/>
    <n v="0"/>
    <x v="4"/>
    <x v="0"/>
    <s v="PPFF"/>
    <x v="55"/>
    <x v="1"/>
    <x v="4"/>
    <s v="CHICLAYO"/>
    <s v="MONSEFU"/>
  </r>
  <r>
    <x v="56"/>
    <n v="3"/>
    <x v="4"/>
    <x v="0"/>
    <s v="PPFF"/>
    <x v="56"/>
    <x v="1"/>
    <x v="4"/>
    <s v="CHICLAYO"/>
    <s v="ETEN"/>
  </r>
  <r>
    <x v="57"/>
    <n v="1"/>
    <x v="4"/>
    <x v="0"/>
    <s v="PPFF"/>
    <x v="57"/>
    <x v="1"/>
    <x v="4"/>
    <s v="CHICLAYO"/>
    <s v="ETEN PUERTO"/>
  </r>
  <r>
    <x v="17"/>
    <n v="7"/>
    <x v="4"/>
    <x v="0"/>
    <s v="PPFF"/>
    <x v="17"/>
    <x v="1"/>
    <x v="4"/>
    <s v="CHICLAYO"/>
    <s v="SANTA ROSA"/>
  </r>
  <r>
    <x v="58"/>
    <n v="5"/>
    <x v="4"/>
    <x v="0"/>
    <s v="PPFF"/>
    <x v="58"/>
    <x v="1"/>
    <x v="15"/>
    <s v="CHICLAYO"/>
    <s v="SAÑA"/>
  </r>
  <r>
    <x v="59"/>
    <n v="1"/>
    <x v="4"/>
    <x v="0"/>
    <s v="PPFF"/>
    <x v="59"/>
    <x v="1"/>
    <x v="15"/>
    <s v="CHICLAYO"/>
    <s v="SAÑA"/>
  </r>
  <r>
    <x v="60"/>
    <n v="3"/>
    <x v="4"/>
    <x v="0"/>
    <s v="PPFF"/>
    <x v="60"/>
    <x v="1"/>
    <x v="10"/>
    <s v="CHICLAYO"/>
    <s v="LAGUNAS"/>
  </r>
  <r>
    <x v="61"/>
    <n v="1"/>
    <x v="4"/>
    <x v="0"/>
    <s v="PPFF"/>
    <x v="61"/>
    <x v="1"/>
    <x v="10"/>
    <s v="CHICLAYO"/>
    <s v="LAGUNAS"/>
  </r>
  <r>
    <x v="161"/>
    <n v="1"/>
    <x v="4"/>
    <x v="0"/>
    <s v="PPFF"/>
    <x v="160"/>
    <x v="1"/>
    <x v="10"/>
    <s v="CHICLAYO"/>
    <s v="LAGUNAS"/>
  </r>
  <r>
    <x v="62"/>
    <n v="1"/>
    <x v="4"/>
    <x v="0"/>
    <s v="PPFF"/>
    <x v="2"/>
    <x v="1"/>
    <x v="10"/>
    <s v="CHICLAYO"/>
    <s v="LAGUNAS"/>
  </r>
  <r>
    <x v="63"/>
    <n v="0"/>
    <x v="4"/>
    <x v="0"/>
    <s v="PPFF"/>
    <x v="62"/>
    <x v="1"/>
    <x v="10"/>
    <s v="CHICLAYO"/>
    <s v="LAGUNAS"/>
  </r>
  <r>
    <x v="64"/>
    <n v="2"/>
    <x v="4"/>
    <x v="0"/>
    <s v="PPFF"/>
    <x v="63"/>
    <x v="1"/>
    <x v="16"/>
    <s v="CHICLAYO"/>
    <s v="NUEVA ARICA"/>
  </r>
  <r>
    <x v="65"/>
    <n v="0"/>
    <x v="4"/>
    <x v="0"/>
    <s v="PPFF"/>
    <x v="64"/>
    <x v="1"/>
    <x v="16"/>
    <s v="CHICLAYO"/>
    <s v="NUEVA ARICA"/>
  </r>
  <r>
    <x v="66"/>
    <n v="6"/>
    <x v="4"/>
    <x v="0"/>
    <s v="PPFF"/>
    <x v="65"/>
    <x v="1"/>
    <x v="16"/>
    <s v="CHICLAYO"/>
    <s v="OYOTUN"/>
  </r>
  <r>
    <x v="67"/>
    <n v="0"/>
    <x v="4"/>
    <x v="0"/>
    <s v="PPFF"/>
    <x v="66"/>
    <x v="1"/>
    <x v="16"/>
    <s v="CHICLAYO"/>
    <s v="OYOTUN"/>
  </r>
  <r>
    <x v="68"/>
    <n v="1"/>
    <x v="4"/>
    <x v="0"/>
    <s v="PPFF"/>
    <x v="67"/>
    <x v="1"/>
    <x v="16"/>
    <s v="CHICLAYO"/>
    <s v="OYOTUN"/>
  </r>
  <r>
    <x v="69"/>
    <n v="1"/>
    <x v="4"/>
    <x v="0"/>
    <s v="PPFF"/>
    <x v="68"/>
    <x v="1"/>
    <x v="15"/>
    <s v="CHICLAYO"/>
    <s v="SAÑA"/>
  </r>
  <r>
    <x v="70"/>
    <n v="1"/>
    <x v="4"/>
    <x v="0"/>
    <s v="PPFF"/>
    <x v="69"/>
    <x v="0"/>
    <x v="0"/>
    <s v="LAMBAYEQUE"/>
    <s v="LAMBAYEQUE"/>
  </r>
  <r>
    <x v="71"/>
    <n v="6"/>
    <x v="4"/>
    <x v="0"/>
    <s v="PPFF"/>
    <x v="70"/>
    <x v="2"/>
    <x v="21"/>
    <s v="LAMBAYEQUE"/>
    <s v="JAYANCA"/>
  </r>
  <r>
    <x v="72"/>
    <n v="6"/>
    <x v="4"/>
    <x v="0"/>
    <s v="PPFF"/>
    <x v="71"/>
    <x v="2"/>
    <x v="5"/>
    <s v="LAMBAYEQUE"/>
    <s v="LAMBAYEQUE"/>
  </r>
  <r>
    <x v="8"/>
    <n v="8"/>
    <x v="4"/>
    <x v="0"/>
    <s v="PPFF"/>
    <x v="8"/>
    <x v="2"/>
    <x v="5"/>
    <s v="LAMBAYEQUE"/>
    <s v="LAMBAYEQUE"/>
  </r>
  <r>
    <x v="73"/>
    <n v="0"/>
    <x v="4"/>
    <x v="0"/>
    <s v="PPFF"/>
    <x v="72"/>
    <x v="2"/>
    <x v="5"/>
    <s v="LAMBAYEQUE"/>
    <s v="LAMBAYEQUE"/>
  </r>
  <r>
    <x v="74"/>
    <n v="1"/>
    <x v="4"/>
    <x v="0"/>
    <s v="PPFF"/>
    <x v="73"/>
    <x v="2"/>
    <x v="5"/>
    <s v="LAMBAYEQUE"/>
    <s v="LAMBAYEQUE"/>
  </r>
  <r>
    <x v="75"/>
    <n v="3"/>
    <x v="4"/>
    <x v="0"/>
    <s v="PPFF"/>
    <x v="74"/>
    <x v="2"/>
    <x v="22"/>
    <s v="LAMBAYEQUE"/>
    <s v="ILLIMO"/>
  </r>
  <r>
    <x v="76"/>
    <n v="0"/>
    <x v="4"/>
    <x v="0"/>
    <s v="PPFF"/>
    <x v="75"/>
    <x v="2"/>
    <x v="22"/>
    <s v="LAMBAYEQUE"/>
    <s v="ILLIMO"/>
  </r>
  <r>
    <x v="77"/>
    <n v="0"/>
    <x v="4"/>
    <x v="0"/>
    <s v="PPFF"/>
    <x v="76"/>
    <x v="2"/>
    <x v="22"/>
    <s v="LAMBAYEQUE"/>
    <s v="ILLIMO"/>
  </r>
  <r>
    <x v="78"/>
    <n v="9"/>
    <x v="4"/>
    <x v="0"/>
    <s v="PPFF"/>
    <x v="77"/>
    <x v="2"/>
    <x v="23"/>
    <s v="LAMBAYEQUE"/>
    <s v="MOCHUMI"/>
  </r>
  <r>
    <x v="79"/>
    <n v="1"/>
    <x v="4"/>
    <x v="0"/>
    <s v="PPFF"/>
    <x v="78"/>
    <x v="2"/>
    <x v="23"/>
    <s v="LAMBAYEQUE"/>
    <s v="MOCHUMI"/>
  </r>
  <r>
    <x v="80"/>
    <n v="1"/>
    <x v="4"/>
    <x v="0"/>
    <s v="PPFF"/>
    <x v="79"/>
    <x v="2"/>
    <x v="23"/>
    <s v="LAMBAYEQUE"/>
    <s v="MOCHUMI"/>
  </r>
  <r>
    <x v="162"/>
    <n v="1"/>
    <x v="4"/>
    <x v="0"/>
    <s v="PPFF"/>
    <x v="161"/>
    <x v="2"/>
    <x v="23"/>
    <s v="LAMBAYEQUE"/>
    <s v="MOCHUMI"/>
  </r>
  <r>
    <x v="81"/>
    <n v="2"/>
    <x v="4"/>
    <x v="0"/>
    <s v="PPFF"/>
    <x v="80"/>
    <x v="2"/>
    <x v="22"/>
    <s v="LAMBAYEQUE"/>
    <s v="PACORA"/>
  </r>
  <r>
    <x v="82"/>
    <n v="0"/>
    <x v="4"/>
    <x v="0"/>
    <s v="PPFF"/>
    <x v="81"/>
    <x v="2"/>
    <x v="22"/>
    <s v="LAMBAYEQUE"/>
    <s v="PACORA"/>
  </r>
  <r>
    <x v="83"/>
    <n v="3"/>
    <x v="4"/>
    <x v="0"/>
    <s v="PPFF"/>
    <x v="82"/>
    <x v="2"/>
    <x v="14"/>
    <s v="LAMBAYEQUE"/>
    <s v="SALAS"/>
  </r>
  <r>
    <x v="84"/>
    <n v="1"/>
    <x v="4"/>
    <x v="0"/>
    <s v="PPFF"/>
    <x v="83"/>
    <x v="2"/>
    <x v="14"/>
    <s v="LAMBAYEQUE"/>
    <s v="SALAS"/>
  </r>
  <r>
    <x v="85"/>
    <n v="0"/>
    <x v="4"/>
    <x v="0"/>
    <s v="PPFF"/>
    <x v="84"/>
    <x v="2"/>
    <x v="14"/>
    <s v="LAMBAYEQUE"/>
    <s v="SALAS"/>
  </r>
  <r>
    <x v="86"/>
    <n v="3"/>
    <x v="4"/>
    <x v="0"/>
    <s v="PPFF"/>
    <x v="85"/>
    <x v="2"/>
    <x v="6"/>
    <s v="LAMBAYEQUE"/>
    <s v="TUCUME"/>
  </r>
  <r>
    <x v="87"/>
    <n v="0"/>
    <x v="4"/>
    <x v="0"/>
    <s v="PPFF"/>
    <x v="86"/>
    <x v="2"/>
    <x v="6"/>
    <s v="LAMBAYEQUE"/>
    <s v="TUCUME"/>
  </r>
  <r>
    <x v="88"/>
    <n v="2"/>
    <x v="4"/>
    <x v="0"/>
    <s v="PPFF"/>
    <x v="87"/>
    <x v="2"/>
    <x v="6"/>
    <s v="LAMBAYEQUE"/>
    <s v="TUCUME"/>
  </r>
  <r>
    <x v="89"/>
    <n v="1"/>
    <x v="4"/>
    <x v="0"/>
    <s v="PPFF"/>
    <x v="88"/>
    <x v="2"/>
    <x v="6"/>
    <s v="LAMBAYEQUE"/>
    <s v="TUCUME"/>
  </r>
  <r>
    <x v="9"/>
    <n v="0"/>
    <x v="4"/>
    <x v="0"/>
    <s v="PPFF"/>
    <x v="9"/>
    <x v="2"/>
    <x v="6"/>
    <s v="LAMBAYEQUE"/>
    <s v="TUCUME"/>
  </r>
  <r>
    <x v="90"/>
    <n v="1"/>
    <x v="4"/>
    <x v="0"/>
    <s v="PPFF"/>
    <x v="89"/>
    <x v="2"/>
    <x v="6"/>
    <s v="LAMBAYEQUE"/>
    <s v="TUCUME"/>
  </r>
  <r>
    <x v="91"/>
    <n v="6"/>
    <x v="4"/>
    <x v="0"/>
    <s v="PPFF"/>
    <x v="90"/>
    <x v="2"/>
    <x v="11"/>
    <s v="LAMBAYEQUE"/>
    <s v="MOTUPE"/>
  </r>
  <r>
    <x v="92"/>
    <n v="1"/>
    <x v="4"/>
    <x v="0"/>
    <s v="PPFF"/>
    <x v="91"/>
    <x v="2"/>
    <x v="11"/>
    <s v="LAMBAYEQUE"/>
    <s v="CHOCHOPE"/>
  </r>
  <r>
    <x v="93"/>
    <n v="0"/>
    <x v="4"/>
    <x v="0"/>
    <s v="PPFF"/>
    <x v="92"/>
    <x v="2"/>
    <x v="19"/>
    <s v="FERREÑAFE"/>
    <s v="CAÑARIS"/>
  </r>
  <r>
    <x v="94"/>
    <n v="0"/>
    <x v="4"/>
    <x v="0"/>
    <s v="PPFF"/>
    <x v="93"/>
    <x v="2"/>
    <x v="19"/>
    <s v="FERREÑAFE"/>
    <s v="CAÑARIS"/>
  </r>
  <r>
    <x v="95"/>
    <n v="2"/>
    <x v="4"/>
    <x v="0"/>
    <s v="PPFF"/>
    <x v="94"/>
    <x v="2"/>
    <x v="19"/>
    <s v="FERREÑAFE"/>
    <s v="CAÑARIS"/>
  </r>
  <r>
    <x v="96"/>
    <n v="1"/>
    <x v="4"/>
    <x v="0"/>
    <s v="PPFF"/>
    <x v="95"/>
    <x v="2"/>
    <x v="19"/>
    <s v="FERREÑAFE"/>
    <s v="CAÑARIS"/>
  </r>
  <r>
    <x v="98"/>
    <n v="0"/>
    <x v="4"/>
    <x v="0"/>
    <s v="PPFF"/>
    <x v="97"/>
    <x v="2"/>
    <x v="19"/>
    <s v="FERREÑAFE"/>
    <s v="CAÑARIS"/>
  </r>
  <r>
    <x v="99"/>
    <n v="0"/>
    <x v="4"/>
    <x v="0"/>
    <s v="PPFF"/>
    <x v="98"/>
    <x v="2"/>
    <x v="19"/>
    <s v="FERREÑAFE"/>
    <s v="CAÑARIS"/>
  </r>
  <r>
    <x v="163"/>
    <n v="0"/>
    <x v="4"/>
    <x v="0"/>
    <s v="PPFF"/>
    <x v="162"/>
    <x v="2"/>
    <x v="11"/>
    <s v="LAMBAYEQUE"/>
    <s v="MOTUPE"/>
  </r>
  <r>
    <x v="100"/>
    <n v="1"/>
    <x v="4"/>
    <x v="0"/>
    <s v="PPFF"/>
    <x v="99"/>
    <x v="2"/>
    <x v="11"/>
    <s v="LAMBAYEQUE"/>
    <s v="MOTUPE"/>
  </r>
  <r>
    <x v="101"/>
    <n v="1"/>
    <x v="4"/>
    <x v="0"/>
    <s v="PPFF"/>
    <x v="100"/>
    <x v="2"/>
    <x v="11"/>
    <s v="LAMBAYEQUE"/>
    <s v="MOTUPE"/>
  </r>
  <r>
    <x v="102"/>
    <n v="2"/>
    <x v="4"/>
    <x v="0"/>
    <s v="PPFF"/>
    <x v="101"/>
    <x v="2"/>
    <x v="8"/>
    <s v="LAMBAYEQUE"/>
    <s v="OLMOS"/>
  </r>
  <r>
    <x v="103"/>
    <n v="1"/>
    <x v="4"/>
    <x v="0"/>
    <s v="PPFF"/>
    <x v="102"/>
    <x v="2"/>
    <x v="8"/>
    <s v="LAMBAYEQUE"/>
    <s v="OLMOS"/>
  </r>
  <r>
    <x v="156"/>
    <n v="1"/>
    <x v="4"/>
    <x v="0"/>
    <s v="PPFF"/>
    <x v="155"/>
    <x v="2"/>
    <x v="8"/>
    <s v="LAMBAYEQUE"/>
    <s v="OLMOS"/>
  </r>
  <r>
    <x v="104"/>
    <n v="1"/>
    <x v="4"/>
    <x v="0"/>
    <s v="PPFF"/>
    <x v="103"/>
    <x v="2"/>
    <x v="8"/>
    <s v="LAMBAYEQUE"/>
    <s v="OLMOS"/>
  </r>
  <r>
    <x v="105"/>
    <n v="1"/>
    <x v="4"/>
    <x v="0"/>
    <s v="PPFF"/>
    <x v="104"/>
    <x v="2"/>
    <x v="8"/>
    <s v="LAMBAYEQUE"/>
    <s v="OLMOS"/>
  </r>
  <r>
    <x v="164"/>
    <n v="0"/>
    <x v="4"/>
    <x v="0"/>
    <s v="PPFF"/>
    <x v="163"/>
    <x v="2"/>
    <x v="8"/>
    <s v="LAMBAYEQUE"/>
    <s v="OLMOS"/>
  </r>
  <r>
    <x v="165"/>
    <n v="1"/>
    <x v="4"/>
    <x v="0"/>
    <s v="PPFF"/>
    <x v="164"/>
    <x v="2"/>
    <x v="8"/>
    <s v="LAMBAYEQUE"/>
    <s v="OLMOS"/>
  </r>
  <r>
    <x v="106"/>
    <n v="0"/>
    <x v="4"/>
    <x v="0"/>
    <s v="PPFF"/>
    <x v="105"/>
    <x v="2"/>
    <x v="8"/>
    <s v="LAMBAYEQUE"/>
    <s v="OLMOS"/>
  </r>
  <r>
    <x v="166"/>
    <n v="0"/>
    <x v="4"/>
    <x v="0"/>
    <s v="PPFF"/>
    <x v="165"/>
    <x v="2"/>
    <x v="8"/>
    <s v="LAMBAYEQUE"/>
    <s v="OLMOS"/>
  </r>
  <r>
    <x v="108"/>
    <n v="1"/>
    <x v="4"/>
    <x v="0"/>
    <s v="PPFF"/>
    <x v="107"/>
    <x v="2"/>
    <x v="14"/>
    <s v="LAMBAYEQUE"/>
    <s v="SALAS"/>
  </r>
  <r>
    <x v="109"/>
    <n v="0"/>
    <x v="4"/>
    <x v="0"/>
    <s v="PPFF"/>
    <x v="108"/>
    <x v="2"/>
    <x v="14"/>
    <s v="LAMBAYEQUE"/>
    <s v="SALAS"/>
  </r>
  <r>
    <x v="110"/>
    <n v="0"/>
    <x v="4"/>
    <x v="0"/>
    <s v="PPFF"/>
    <x v="109"/>
    <x v="2"/>
    <x v="14"/>
    <s v="LAMBAYEQUE"/>
    <s v="SALAS"/>
  </r>
  <r>
    <x v="111"/>
    <n v="4"/>
    <x v="4"/>
    <x v="0"/>
    <s v="PPFF"/>
    <x v="110"/>
    <x v="2"/>
    <x v="24"/>
    <s v="LAMBAYEQUE"/>
    <s v="MORROPE"/>
  </r>
  <r>
    <x v="112"/>
    <n v="1"/>
    <x v="4"/>
    <x v="0"/>
    <s v="PPFF"/>
    <x v="111"/>
    <x v="2"/>
    <x v="24"/>
    <s v="LAMBAYEQUE"/>
    <s v="MORROPE"/>
  </r>
  <r>
    <x v="113"/>
    <n v="1"/>
    <x v="4"/>
    <x v="0"/>
    <s v="PPFF"/>
    <x v="112"/>
    <x v="2"/>
    <x v="24"/>
    <s v="LAMBAYEQUE"/>
    <s v="MORROPE"/>
  </r>
  <r>
    <x v="114"/>
    <n v="2"/>
    <x v="4"/>
    <x v="0"/>
    <s v="PPFF"/>
    <x v="113"/>
    <x v="2"/>
    <x v="24"/>
    <s v="LAMBAYEQUE"/>
    <s v="MORROPE"/>
  </r>
  <r>
    <x v="167"/>
    <n v="2"/>
    <x v="4"/>
    <x v="0"/>
    <s v="PPFF"/>
    <x v="166"/>
    <x v="2"/>
    <x v="24"/>
    <s v="LAMBAYEQUE"/>
    <s v="MORROPE"/>
  </r>
  <r>
    <x v="115"/>
    <n v="1"/>
    <x v="4"/>
    <x v="0"/>
    <s v="PPFF"/>
    <x v="114"/>
    <x v="2"/>
    <x v="24"/>
    <s v="LAMBAYEQUE"/>
    <s v="MORROPE"/>
  </r>
  <r>
    <x v="116"/>
    <n v="0"/>
    <x v="4"/>
    <x v="0"/>
    <s v="PPFF"/>
    <x v="115"/>
    <x v="2"/>
    <x v="24"/>
    <s v="LAMBAYEQUE"/>
    <s v="MORROPE"/>
  </r>
  <r>
    <x v="117"/>
    <n v="0"/>
    <x v="4"/>
    <x v="0"/>
    <s v="PPFF"/>
    <x v="116"/>
    <x v="2"/>
    <x v="24"/>
    <s v="LAMBAYEQUE"/>
    <s v="MORROPE"/>
  </r>
  <r>
    <x v="118"/>
    <n v="3"/>
    <x v="4"/>
    <x v="0"/>
    <s v="PPFF"/>
    <x v="117"/>
    <x v="2"/>
    <x v="24"/>
    <s v="LAMBAYEQUE"/>
    <s v="MORROPE"/>
  </r>
  <r>
    <x v="168"/>
    <n v="0"/>
    <x v="4"/>
    <x v="0"/>
    <s v="PPFF"/>
    <x v="167"/>
    <x v="2"/>
    <x v="24"/>
    <s v="LAMBAYEQUE"/>
    <s v="MORROPE"/>
  </r>
  <r>
    <x v="119"/>
    <n v="1"/>
    <x v="4"/>
    <x v="0"/>
    <s v="PPFF"/>
    <x v="118"/>
    <x v="2"/>
    <x v="24"/>
    <s v="LAMBAYEQUE"/>
    <s v="MORROPE"/>
  </r>
  <r>
    <x v="120"/>
    <n v="0"/>
    <x v="4"/>
    <x v="0"/>
    <s v="PPFF"/>
    <x v="119"/>
    <x v="2"/>
    <x v="24"/>
    <s v="LAMBAYEQUE"/>
    <s v="MORROPE"/>
  </r>
  <r>
    <x v="121"/>
    <n v="1"/>
    <x v="4"/>
    <x v="0"/>
    <s v="PPFF"/>
    <x v="120"/>
    <x v="2"/>
    <x v="24"/>
    <s v="LAMBAYEQUE"/>
    <s v="MORROPE"/>
  </r>
  <r>
    <x v="122"/>
    <n v="0"/>
    <x v="4"/>
    <x v="0"/>
    <s v="PPFF"/>
    <x v="121"/>
    <x v="2"/>
    <x v="24"/>
    <s v="LAMBAYEQUE"/>
    <s v="MORROPE"/>
  </r>
  <r>
    <x v="169"/>
    <n v="0"/>
    <x v="4"/>
    <x v="0"/>
    <s v="PPFF"/>
    <x v="168"/>
    <x v="2"/>
    <x v="24"/>
    <s v="LAMBAYEQUE"/>
    <s v="MORROPE"/>
  </r>
  <r>
    <x v="123"/>
    <n v="2"/>
    <x v="4"/>
    <x v="0"/>
    <s v="PPFF"/>
    <x v="122"/>
    <x v="1"/>
    <x v="25"/>
    <s v="CHICLAYO"/>
    <s v="PICSI"/>
  </r>
  <r>
    <x v="10"/>
    <n v="2"/>
    <x v="4"/>
    <x v="0"/>
    <s v="PPFF"/>
    <x v="10"/>
    <x v="3"/>
    <x v="7"/>
    <s v="FERREÑAFE"/>
    <s v="FERREÑAFE"/>
  </r>
  <r>
    <x v="124"/>
    <n v="0"/>
    <x v="4"/>
    <x v="0"/>
    <s v="PPFF"/>
    <x v="123"/>
    <x v="3"/>
    <x v="17"/>
    <s v="FERREÑAFE"/>
    <s v="INCAHUASI"/>
  </r>
  <r>
    <x v="125"/>
    <n v="2"/>
    <x v="4"/>
    <x v="0"/>
    <s v="PPFF"/>
    <x v="124"/>
    <x v="3"/>
    <x v="7"/>
    <s v="FERREÑAFE"/>
    <s v="MANUEL ANTONIO MESONES MURO"/>
  </r>
  <r>
    <x v="126"/>
    <n v="1"/>
    <x v="4"/>
    <x v="0"/>
    <s v="PPFF"/>
    <x v="125"/>
    <x v="3"/>
    <x v="26"/>
    <s v="FERREÑAFE"/>
    <s v="PITIPO"/>
  </r>
  <r>
    <x v="127"/>
    <n v="1"/>
    <x v="4"/>
    <x v="0"/>
    <s v="PPFF"/>
    <x v="126"/>
    <x v="3"/>
    <x v="26"/>
    <s v="FERREÑAFE"/>
    <s v="PITIPO"/>
  </r>
  <r>
    <x v="128"/>
    <n v="0"/>
    <x v="4"/>
    <x v="0"/>
    <s v="PPFF"/>
    <x v="127"/>
    <x v="3"/>
    <x v="26"/>
    <s v="FERREÑAFE"/>
    <s v="PITIPO"/>
  </r>
  <r>
    <x v="129"/>
    <n v="1"/>
    <x v="4"/>
    <x v="0"/>
    <s v="PPFF"/>
    <x v="128"/>
    <x v="3"/>
    <x v="26"/>
    <s v="FERREÑAFE"/>
    <s v="PITIPO"/>
  </r>
  <r>
    <x v="130"/>
    <n v="1"/>
    <x v="4"/>
    <x v="0"/>
    <s v="PPFF"/>
    <x v="129"/>
    <x v="3"/>
    <x v="26"/>
    <s v="FERREÑAFE"/>
    <s v="PITIPO"/>
  </r>
  <r>
    <x v="170"/>
    <n v="1"/>
    <x v="4"/>
    <x v="0"/>
    <s v="PPFF"/>
    <x v="169"/>
    <x v="3"/>
    <x v="26"/>
    <s v="FERREÑAFE"/>
    <s v="PITIPO"/>
  </r>
  <r>
    <x v="171"/>
    <n v="1"/>
    <x v="4"/>
    <x v="0"/>
    <s v="PPFF"/>
    <x v="170"/>
    <x v="3"/>
    <x v="26"/>
    <s v="FERREÑAFE"/>
    <s v="PITIPO"/>
  </r>
  <r>
    <x v="131"/>
    <n v="0"/>
    <x v="4"/>
    <x v="0"/>
    <s v="PPFF"/>
    <x v="130"/>
    <x v="3"/>
    <x v="26"/>
    <s v="FERREÑAFE"/>
    <s v="PITIPO"/>
  </r>
  <r>
    <x v="11"/>
    <n v="12"/>
    <x v="4"/>
    <x v="0"/>
    <s v="PPFF"/>
    <x v="11"/>
    <x v="3"/>
    <x v="7"/>
    <s v="FERREÑAFE"/>
    <s v="PUEBLO NUEVO"/>
  </r>
  <r>
    <x v="12"/>
    <n v="1"/>
    <x v="4"/>
    <x v="0"/>
    <s v="PPFF"/>
    <x v="12"/>
    <x v="3"/>
    <x v="7"/>
    <s v="FERREÑAFE"/>
    <s v="PUEBLO NUEVO"/>
  </r>
  <r>
    <x v="132"/>
    <n v="0"/>
    <x v="4"/>
    <x v="0"/>
    <s v="PPFF"/>
    <x v="131"/>
    <x v="3"/>
    <x v="17"/>
    <s v="FERREÑAFE"/>
    <s v="INCAHUASI"/>
  </r>
  <r>
    <x v="133"/>
    <n v="0"/>
    <x v="4"/>
    <x v="0"/>
    <s v="PPFF"/>
    <x v="132"/>
    <x v="3"/>
    <x v="17"/>
    <s v="FERREÑAFE"/>
    <s v="INCAHUASI"/>
  </r>
  <r>
    <x v="134"/>
    <n v="0"/>
    <x v="4"/>
    <x v="0"/>
    <s v="PPFF"/>
    <x v="133"/>
    <x v="3"/>
    <x v="17"/>
    <s v="FERREÑAFE"/>
    <s v="INCAHUASI"/>
  </r>
  <r>
    <x v="135"/>
    <n v="0"/>
    <x v="4"/>
    <x v="0"/>
    <s v="PPFF"/>
    <x v="134"/>
    <x v="3"/>
    <x v="17"/>
    <s v="FERREÑAFE"/>
    <s v="INCAHUASI"/>
  </r>
  <r>
    <x v="136"/>
    <n v="0"/>
    <x v="4"/>
    <x v="0"/>
    <s v="PPFF"/>
    <x v="135"/>
    <x v="3"/>
    <x v="17"/>
    <s v="FERREÑAFE"/>
    <s v="INCAHUASI"/>
  </r>
  <r>
    <x v="137"/>
    <n v="0"/>
    <x v="4"/>
    <x v="0"/>
    <s v="PPFF"/>
    <x v="136"/>
    <x v="3"/>
    <x v="17"/>
    <s v="FERREÑAFE"/>
    <s v="INCAHUASI"/>
  </r>
  <r>
    <x v="139"/>
    <n v="0"/>
    <x v="4"/>
    <x v="0"/>
    <s v="PPFF"/>
    <x v="138"/>
    <x v="3"/>
    <x v="17"/>
    <s v="FERREÑAFE"/>
    <s v="INCAHUASI"/>
  </r>
  <r>
    <x v="140"/>
    <n v="0"/>
    <x v="4"/>
    <x v="0"/>
    <s v="PPFF"/>
    <x v="139"/>
    <x v="3"/>
    <x v="17"/>
    <s v="FERREÑAFE"/>
    <s v="INCAHUASI"/>
  </r>
  <r>
    <x v="141"/>
    <n v="0"/>
    <x v="4"/>
    <x v="0"/>
    <s v="PPFF"/>
    <x v="140"/>
    <x v="3"/>
    <x v="17"/>
    <s v="FERREÑAFE"/>
    <s v="INCAHUASI"/>
  </r>
  <r>
    <x v="142"/>
    <n v="0"/>
    <x v="4"/>
    <x v="0"/>
    <s v="PPFF"/>
    <x v="141"/>
    <x v="2"/>
    <x v="14"/>
    <s v="LAMBAYEQUE"/>
    <s v="SALAS"/>
  </r>
  <r>
    <x v="172"/>
    <n v="1"/>
    <x v="4"/>
    <x v="0"/>
    <s v="PPFF"/>
    <x v="171"/>
    <x v="2"/>
    <x v="14"/>
    <s v="LAMBAYEQUE"/>
    <s v="SALAS"/>
  </r>
  <r>
    <x v="143"/>
    <n v="1"/>
    <x v="4"/>
    <x v="0"/>
    <s v="PPFF"/>
    <x v="142"/>
    <x v="2"/>
    <x v="8"/>
    <s v="LAMBAYEQUE"/>
    <s v="OLMOS"/>
  </r>
  <r>
    <x v="144"/>
    <n v="6"/>
    <x v="4"/>
    <x v="0"/>
    <s v="PPFF"/>
    <x v="143"/>
    <x v="1"/>
    <x v="15"/>
    <s v="CHICLAYO"/>
    <s v="CAYALTI"/>
  </r>
  <r>
    <x v="18"/>
    <n v="1"/>
    <x v="4"/>
    <x v="0"/>
    <s v="PPFF"/>
    <x v="18"/>
    <x v="2"/>
    <x v="11"/>
    <s v="LAMBAYEQUE"/>
    <s v="MOTUPE"/>
  </r>
  <r>
    <x v="157"/>
    <n v="1"/>
    <x v="4"/>
    <x v="0"/>
    <s v="PPFF"/>
    <x v="156"/>
    <x v="1"/>
    <x v="25"/>
    <s v="CHICLAYO"/>
    <s v="PICSI"/>
  </r>
  <r>
    <x v="145"/>
    <n v="3"/>
    <x v="4"/>
    <x v="0"/>
    <s v="PPFF"/>
    <x v="144"/>
    <x v="1"/>
    <x v="18"/>
    <s v="CHICLAYO"/>
    <s v="PUCALA"/>
  </r>
  <r>
    <x v="173"/>
    <n v="0"/>
    <x v="4"/>
    <x v="0"/>
    <s v="PPFF"/>
    <x v="172"/>
    <x v="2"/>
    <x v="19"/>
    <s v="FERREÑAFE"/>
    <s v="CAÑARIS"/>
  </r>
  <r>
    <x v="146"/>
    <n v="0"/>
    <x v="4"/>
    <x v="0"/>
    <s v="PPFF"/>
    <x v="145"/>
    <x v="2"/>
    <x v="19"/>
    <s v="FERREÑAFE"/>
    <s v="CAÑARIS"/>
  </r>
  <r>
    <x v="147"/>
    <n v="1"/>
    <x v="4"/>
    <x v="0"/>
    <s v="PPFF"/>
    <x v="146"/>
    <x v="3"/>
    <x v="26"/>
    <s v="FERREÑAFE"/>
    <s v="PITIPO"/>
  </r>
  <r>
    <x v="148"/>
    <n v="1"/>
    <x v="4"/>
    <x v="0"/>
    <s v="PPFF"/>
    <x v="147"/>
    <x v="1"/>
    <x v="9"/>
    <s v="CHICLAYO"/>
    <s v="CHONGOYAPE"/>
  </r>
  <r>
    <x v="19"/>
    <n v="8"/>
    <x v="4"/>
    <x v="0"/>
    <s v="PPFF"/>
    <x v="19"/>
    <x v="1"/>
    <x v="12"/>
    <s v="CHICLAYO"/>
    <s v="POMALCA"/>
  </r>
  <r>
    <x v="149"/>
    <n v="9"/>
    <x v="4"/>
    <x v="0"/>
    <s v="PPFF"/>
    <x v="148"/>
    <x v="1"/>
    <x v="3"/>
    <s v="CHICLAYO"/>
    <s v="JOSE LEONARDO ORTIZ"/>
  </r>
  <r>
    <x v="150"/>
    <n v="0"/>
    <x v="4"/>
    <x v="0"/>
    <s v="PPFF"/>
    <x v="149"/>
    <x v="2"/>
    <x v="24"/>
    <s v="LAMBAYEQUE"/>
    <s v="MORROPE"/>
  </r>
  <r>
    <x v="174"/>
    <n v="0"/>
    <x v="4"/>
    <x v="0"/>
    <s v="PPFF"/>
    <x v="173"/>
    <x v="2"/>
    <x v="24"/>
    <s v="LAMBAYEQUE"/>
    <s v="MORROPE"/>
  </r>
  <r>
    <x v="20"/>
    <n v="1"/>
    <x v="4"/>
    <x v="0"/>
    <s v="PPFF"/>
    <x v="20"/>
    <x v="1"/>
    <x v="13"/>
    <s v="CHICLAYO"/>
    <s v="PIMENTEL"/>
  </r>
  <r>
    <x v="175"/>
    <n v="0"/>
    <x v="4"/>
    <x v="0"/>
    <s v="PPFF"/>
    <x v="174"/>
    <x v="2"/>
    <x v="8"/>
    <s v="LAMBAYEQUE"/>
    <s v="OLMOS"/>
  </r>
  <r>
    <x v="151"/>
    <n v="0"/>
    <x v="4"/>
    <x v="0"/>
    <s v="PPFF"/>
    <x v="150"/>
    <x v="2"/>
    <x v="8"/>
    <s v="LAMBAYEQUE"/>
    <s v="OLMOS"/>
  </r>
  <r>
    <x v="152"/>
    <n v="1"/>
    <x v="4"/>
    <x v="0"/>
    <s v="PPFF"/>
    <x v="151"/>
    <x v="3"/>
    <x v="26"/>
    <s v="FERREÑAFE"/>
    <s v="PITIPO"/>
  </r>
  <r>
    <x v="153"/>
    <n v="0"/>
    <x v="4"/>
    <x v="0"/>
    <s v="PPFF"/>
    <x v="152"/>
    <x v="2"/>
    <x v="19"/>
    <s v="FERREÑAFE"/>
    <s v="CAÑARIS"/>
  </r>
  <r>
    <x v="154"/>
    <n v="5"/>
    <x v="4"/>
    <x v="0"/>
    <s v="PPFF"/>
    <x v="153"/>
    <x v="1"/>
    <x v="2"/>
    <s v="CHICLAYO"/>
    <s v="LA VICTORIA"/>
  </r>
  <r>
    <x v="155"/>
    <n v="0"/>
    <x v="4"/>
    <x v="0"/>
    <s v="PPFF"/>
    <x v="154"/>
    <x v="2"/>
    <x v="14"/>
    <s v="LAMBAYEQUE"/>
    <s v="SALAS"/>
  </r>
  <r>
    <x v="21"/>
    <n v="1"/>
    <x v="5"/>
    <x v="0"/>
    <s v="PPFF"/>
    <x v="21"/>
    <x v="2"/>
    <x v="8"/>
    <s v="LAMBAYEQUE"/>
    <s v="OLMOS"/>
  </r>
  <r>
    <x v="22"/>
    <n v="2"/>
    <x v="5"/>
    <x v="0"/>
    <s v="PPFF"/>
    <x v="22"/>
    <x v="2"/>
    <x v="8"/>
    <s v="LAMBAYEQUE"/>
    <s v="OLMOS"/>
  </r>
  <r>
    <x v="23"/>
    <n v="0"/>
    <x v="5"/>
    <x v="0"/>
    <s v="PPFF"/>
    <x v="23"/>
    <x v="2"/>
    <x v="14"/>
    <s v="LAMBAYEQUE"/>
    <s v="SALAS"/>
  </r>
  <r>
    <x v="0"/>
    <n v="4"/>
    <x v="5"/>
    <x v="0"/>
    <s v="PPFF"/>
    <x v="0"/>
    <x v="0"/>
    <x v="0"/>
    <s v="CHICLAYO"/>
    <s v="CHICLAYO"/>
  </r>
  <r>
    <x v="13"/>
    <n v="3"/>
    <x v="5"/>
    <x v="0"/>
    <s v="PPFF"/>
    <x v="13"/>
    <x v="2"/>
    <x v="8"/>
    <s v="LAMBAYEQUE"/>
    <s v="OLMOS"/>
  </r>
  <r>
    <x v="158"/>
    <n v="2"/>
    <x v="5"/>
    <x v="0"/>
    <s v="PPFF"/>
    <x v="157"/>
    <x v="2"/>
    <x v="8"/>
    <s v="LAMBAYEQUE"/>
    <s v="OLMOS"/>
  </r>
  <r>
    <x v="24"/>
    <n v="6"/>
    <x v="5"/>
    <x v="0"/>
    <s v="PPFF"/>
    <x v="24"/>
    <x v="1"/>
    <x v="15"/>
    <s v="CHICLAYO"/>
    <s v="SAÑA"/>
  </r>
  <r>
    <x v="25"/>
    <n v="1"/>
    <x v="5"/>
    <x v="0"/>
    <s v="PPFF"/>
    <x v="25"/>
    <x v="1"/>
    <x v="16"/>
    <s v="CHICLAYO"/>
    <s v="OYOTUN"/>
  </r>
  <r>
    <x v="159"/>
    <n v="1"/>
    <x v="5"/>
    <x v="0"/>
    <s v="PPFF"/>
    <x v="158"/>
    <x v="2"/>
    <x v="8"/>
    <s v="LAMBAYEQUE"/>
    <s v="OLMOS"/>
  </r>
  <r>
    <x v="160"/>
    <n v="3"/>
    <x v="5"/>
    <x v="0"/>
    <s v="PPFF"/>
    <x v="159"/>
    <x v="2"/>
    <x v="8"/>
    <s v="LAMBAYEQUE"/>
    <s v="OLMOS"/>
  </r>
  <r>
    <x v="26"/>
    <n v="6"/>
    <x v="5"/>
    <x v="0"/>
    <s v="PPFF"/>
    <x v="26"/>
    <x v="2"/>
    <x v="5"/>
    <s v="LAMBAYEQUE"/>
    <s v="LAMBAYEQUE"/>
  </r>
  <r>
    <x v="27"/>
    <n v="0"/>
    <x v="5"/>
    <x v="0"/>
    <s v="PPFF"/>
    <x v="27"/>
    <x v="1"/>
    <x v="9"/>
    <s v="CHICLAYO"/>
    <s v="CHONGOYAPE"/>
  </r>
  <r>
    <x v="28"/>
    <n v="3"/>
    <x v="5"/>
    <x v="0"/>
    <s v="PPFF"/>
    <x v="28"/>
    <x v="3"/>
    <x v="17"/>
    <s v="FERREÑAFE"/>
    <s v="INCAHUASI"/>
  </r>
  <r>
    <x v="29"/>
    <n v="26"/>
    <x v="5"/>
    <x v="0"/>
    <s v="PPFF"/>
    <x v="29"/>
    <x v="1"/>
    <x v="18"/>
    <s v="CHICLAYO"/>
    <s v="TUMAN"/>
  </r>
  <r>
    <x v="30"/>
    <n v="14"/>
    <x v="5"/>
    <x v="0"/>
    <s v="PPFF"/>
    <x v="30"/>
    <x v="1"/>
    <x v="18"/>
    <s v="CHICLAYO"/>
    <s v="PATAPO"/>
  </r>
  <r>
    <x v="31"/>
    <n v="3"/>
    <x v="5"/>
    <x v="0"/>
    <s v="PPFF"/>
    <x v="31"/>
    <x v="2"/>
    <x v="19"/>
    <s v="LAMBAYEQUE"/>
    <s v="CAÑARIS"/>
  </r>
  <r>
    <x v="1"/>
    <n v="9"/>
    <x v="5"/>
    <x v="0"/>
    <s v="PPFF"/>
    <x v="1"/>
    <x v="0"/>
    <x v="0"/>
    <s v="CHICLAYO"/>
    <s v="CHICLAYO"/>
  </r>
  <r>
    <x v="32"/>
    <n v="19"/>
    <x v="5"/>
    <x v="0"/>
    <s v="PPFF"/>
    <x v="32"/>
    <x v="1"/>
    <x v="1"/>
    <s v="CHICLAYO"/>
    <s v="CHICLAYO"/>
  </r>
  <r>
    <x v="14"/>
    <n v="13"/>
    <x v="5"/>
    <x v="0"/>
    <s v="PPFF"/>
    <x v="14"/>
    <x v="1"/>
    <x v="1"/>
    <s v="CHICLAYO"/>
    <s v="CHICLAYO"/>
  </r>
  <r>
    <x v="33"/>
    <n v="10"/>
    <x v="5"/>
    <x v="0"/>
    <s v="PPFF"/>
    <x v="33"/>
    <x v="1"/>
    <x v="1"/>
    <s v="CHICLAYO"/>
    <s v="CHICLAYO"/>
  </r>
  <r>
    <x v="2"/>
    <n v="11"/>
    <x v="5"/>
    <x v="0"/>
    <s v="PPFF"/>
    <x v="2"/>
    <x v="1"/>
    <x v="1"/>
    <s v="CHICLAYO"/>
    <s v="CHICLAYO"/>
  </r>
  <r>
    <x v="3"/>
    <n v="7"/>
    <x v="5"/>
    <x v="0"/>
    <s v="PPFF"/>
    <x v="3"/>
    <x v="1"/>
    <x v="1"/>
    <s v="CHICLAYO"/>
    <s v="CHICLAYO"/>
  </r>
  <r>
    <x v="4"/>
    <n v="9"/>
    <x v="5"/>
    <x v="0"/>
    <s v="PPFF"/>
    <x v="4"/>
    <x v="1"/>
    <x v="1"/>
    <s v="CHICLAYO"/>
    <s v="CHICLAYO"/>
  </r>
  <r>
    <x v="34"/>
    <n v="9"/>
    <x v="5"/>
    <x v="0"/>
    <s v="PPFF"/>
    <x v="34"/>
    <x v="1"/>
    <x v="1"/>
    <s v="CHICLAYO"/>
    <s v="CHICLAYO"/>
  </r>
  <r>
    <x v="15"/>
    <n v="8"/>
    <x v="5"/>
    <x v="0"/>
    <s v="PPFF"/>
    <x v="15"/>
    <x v="1"/>
    <x v="9"/>
    <s v="CHICLAYO"/>
    <s v="CHONGOYAPE"/>
  </r>
  <r>
    <x v="35"/>
    <n v="3"/>
    <x v="5"/>
    <x v="0"/>
    <s v="PPFF"/>
    <x v="35"/>
    <x v="1"/>
    <x v="9"/>
    <s v="CHICLAYO"/>
    <s v="CHONGOYAPE"/>
  </r>
  <r>
    <x v="36"/>
    <n v="13"/>
    <x v="5"/>
    <x v="0"/>
    <s v="PPFF"/>
    <x v="36"/>
    <x v="1"/>
    <x v="2"/>
    <s v="CHICLAYO"/>
    <s v="LA VICTORIA"/>
  </r>
  <r>
    <x v="37"/>
    <n v="7"/>
    <x v="5"/>
    <x v="0"/>
    <s v="PPFF"/>
    <x v="37"/>
    <x v="1"/>
    <x v="2"/>
    <s v="CHICLAYO"/>
    <s v="LA VICTORIA"/>
  </r>
  <r>
    <x v="5"/>
    <n v="16"/>
    <x v="5"/>
    <x v="0"/>
    <s v="PPFF"/>
    <x v="5"/>
    <x v="1"/>
    <x v="2"/>
    <s v="CHICLAYO"/>
    <s v="LA VICTORIA"/>
  </r>
  <r>
    <x v="38"/>
    <n v="3"/>
    <x v="5"/>
    <x v="0"/>
    <s v="PPFF"/>
    <x v="38"/>
    <x v="1"/>
    <x v="2"/>
    <s v="CHICLAYO"/>
    <s v="LA VICTORIA"/>
  </r>
  <r>
    <x v="39"/>
    <n v="19"/>
    <x v="5"/>
    <x v="0"/>
    <s v="PPFF"/>
    <x v="39"/>
    <x v="1"/>
    <x v="3"/>
    <s v="CHICLAYO"/>
    <s v="JOSE LEONARDO ORTIZ"/>
  </r>
  <r>
    <x v="40"/>
    <n v="19"/>
    <x v="5"/>
    <x v="0"/>
    <s v="PPFF"/>
    <x v="40"/>
    <x v="1"/>
    <x v="3"/>
    <s v="CHICLAYO"/>
    <s v="JOSE LEONARDO ORTIZ"/>
  </r>
  <r>
    <x v="6"/>
    <n v="15"/>
    <x v="5"/>
    <x v="0"/>
    <s v="PPFF"/>
    <x v="6"/>
    <x v="1"/>
    <x v="3"/>
    <s v="CHICLAYO"/>
    <s v="JOSE LEONARDO ORTIZ"/>
  </r>
  <r>
    <x v="41"/>
    <n v="9"/>
    <x v="5"/>
    <x v="0"/>
    <s v="PPFF"/>
    <x v="41"/>
    <x v="1"/>
    <x v="3"/>
    <s v="CHICLAYO"/>
    <s v="JOSE LEONARDO ORTIZ"/>
  </r>
  <r>
    <x v="42"/>
    <n v="7"/>
    <x v="5"/>
    <x v="0"/>
    <s v="PPFF"/>
    <x v="42"/>
    <x v="1"/>
    <x v="3"/>
    <s v="CHICLAYO"/>
    <s v="JOSE LEONARDO ORTIZ"/>
  </r>
  <r>
    <x v="43"/>
    <n v="5"/>
    <x v="5"/>
    <x v="0"/>
    <s v="PPFF"/>
    <x v="43"/>
    <x v="1"/>
    <x v="18"/>
    <s v="CHICLAYO"/>
    <s v="PATAPO"/>
  </r>
  <r>
    <x v="44"/>
    <n v="23"/>
    <x v="5"/>
    <x v="0"/>
    <s v="PPFF"/>
    <x v="44"/>
    <x v="1"/>
    <x v="13"/>
    <s v="CHICLAYO"/>
    <s v="PIMENTEL"/>
  </r>
  <r>
    <x v="45"/>
    <n v="4"/>
    <x v="5"/>
    <x v="0"/>
    <s v="PPFF"/>
    <x v="45"/>
    <x v="1"/>
    <x v="12"/>
    <s v="CHICLAYO"/>
    <s v="POMALCA"/>
  </r>
  <r>
    <x v="46"/>
    <n v="1"/>
    <x v="5"/>
    <x v="0"/>
    <s v="PPFF"/>
    <x v="46"/>
    <x v="1"/>
    <x v="15"/>
    <s v="CHICLAYO"/>
    <s v="SAÑA"/>
  </r>
  <r>
    <x v="16"/>
    <n v="14"/>
    <x v="5"/>
    <x v="0"/>
    <s v="PPFF"/>
    <x v="16"/>
    <x v="1"/>
    <x v="10"/>
    <s v="CHICLAYO"/>
    <s v="REQUE"/>
  </r>
  <r>
    <x v="47"/>
    <n v="2"/>
    <x v="5"/>
    <x v="0"/>
    <s v="PPFF"/>
    <x v="47"/>
    <x v="1"/>
    <x v="10"/>
    <s v="CHICLAYO"/>
    <s v="REQUE"/>
  </r>
  <r>
    <x v="48"/>
    <n v="1"/>
    <x v="5"/>
    <x v="0"/>
    <s v="PPFF"/>
    <x v="48"/>
    <x v="1"/>
    <x v="10"/>
    <s v="CHICLAYO"/>
    <s v="REQUE"/>
  </r>
  <r>
    <x v="49"/>
    <n v="6"/>
    <x v="5"/>
    <x v="0"/>
    <s v="PPFF"/>
    <x v="49"/>
    <x v="1"/>
    <x v="20"/>
    <s v="LAMBAYEQUE"/>
    <s v="SAN JOSE"/>
  </r>
  <r>
    <x v="50"/>
    <n v="1"/>
    <x v="5"/>
    <x v="0"/>
    <s v="PPFF"/>
    <x v="50"/>
    <x v="1"/>
    <x v="20"/>
    <s v="LAMBAYEQUE"/>
    <s v="SAN JOSE"/>
  </r>
  <r>
    <x v="51"/>
    <n v="3"/>
    <x v="5"/>
    <x v="0"/>
    <s v="PPFF"/>
    <x v="51"/>
    <x v="1"/>
    <x v="20"/>
    <s v="LAMBAYEQUE"/>
    <s v="SAN JOSE"/>
  </r>
  <r>
    <x v="52"/>
    <n v="9"/>
    <x v="5"/>
    <x v="0"/>
    <s v="PPFF"/>
    <x v="52"/>
    <x v="1"/>
    <x v="20"/>
    <s v="LAMBAYEQUE"/>
    <s v="SAN JOSE"/>
  </r>
  <r>
    <x v="53"/>
    <n v="16"/>
    <x v="5"/>
    <x v="0"/>
    <s v="PPFF"/>
    <x v="53"/>
    <x v="1"/>
    <x v="4"/>
    <s v="CHICLAYO"/>
    <s v="MONSEFU"/>
  </r>
  <r>
    <x v="7"/>
    <n v="3"/>
    <x v="5"/>
    <x v="0"/>
    <s v="PPFF"/>
    <x v="7"/>
    <x v="1"/>
    <x v="4"/>
    <s v="CHICLAYO"/>
    <s v="MONSEFU"/>
  </r>
  <r>
    <x v="54"/>
    <n v="3"/>
    <x v="5"/>
    <x v="0"/>
    <s v="PPFF"/>
    <x v="54"/>
    <x v="1"/>
    <x v="4"/>
    <s v="CHICLAYO"/>
    <s v="MONSEFU"/>
  </r>
  <r>
    <x v="55"/>
    <n v="1"/>
    <x v="5"/>
    <x v="0"/>
    <s v="PPFF"/>
    <x v="55"/>
    <x v="1"/>
    <x v="4"/>
    <s v="CHICLAYO"/>
    <s v="MONSEFU"/>
  </r>
  <r>
    <x v="56"/>
    <n v="5"/>
    <x v="5"/>
    <x v="0"/>
    <s v="PPFF"/>
    <x v="56"/>
    <x v="1"/>
    <x v="4"/>
    <s v="CHICLAYO"/>
    <s v="ETEN"/>
  </r>
  <r>
    <x v="57"/>
    <n v="2"/>
    <x v="5"/>
    <x v="0"/>
    <s v="PPFF"/>
    <x v="57"/>
    <x v="1"/>
    <x v="4"/>
    <s v="CHICLAYO"/>
    <s v="ETEN PUERTO"/>
  </r>
  <r>
    <x v="17"/>
    <n v="10"/>
    <x v="5"/>
    <x v="0"/>
    <s v="PPFF"/>
    <x v="17"/>
    <x v="1"/>
    <x v="4"/>
    <s v="CHICLAYO"/>
    <s v="SANTA ROSA"/>
  </r>
  <r>
    <x v="58"/>
    <n v="5"/>
    <x v="5"/>
    <x v="0"/>
    <s v="PPFF"/>
    <x v="58"/>
    <x v="1"/>
    <x v="15"/>
    <s v="CHICLAYO"/>
    <s v="SAÑA"/>
  </r>
  <r>
    <x v="59"/>
    <n v="1"/>
    <x v="5"/>
    <x v="0"/>
    <s v="PPFF"/>
    <x v="59"/>
    <x v="1"/>
    <x v="15"/>
    <s v="CHICLAYO"/>
    <s v="SAÑA"/>
  </r>
  <r>
    <x v="60"/>
    <n v="5"/>
    <x v="5"/>
    <x v="0"/>
    <s v="PPFF"/>
    <x v="60"/>
    <x v="1"/>
    <x v="10"/>
    <s v="CHICLAYO"/>
    <s v="LAGUNAS"/>
  </r>
  <r>
    <x v="61"/>
    <n v="5"/>
    <x v="5"/>
    <x v="0"/>
    <s v="PPFF"/>
    <x v="61"/>
    <x v="1"/>
    <x v="10"/>
    <s v="CHICLAYO"/>
    <s v="LAGUNAS"/>
  </r>
  <r>
    <x v="161"/>
    <n v="2"/>
    <x v="5"/>
    <x v="0"/>
    <s v="PPFF"/>
    <x v="160"/>
    <x v="1"/>
    <x v="10"/>
    <s v="CHICLAYO"/>
    <s v="LAGUNAS"/>
  </r>
  <r>
    <x v="62"/>
    <n v="1"/>
    <x v="5"/>
    <x v="0"/>
    <s v="PPFF"/>
    <x v="2"/>
    <x v="1"/>
    <x v="10"/>
    <s v="CHICLAYO"/>
    <s v="LAGUNAS"/>
  </r>
  <r>
    <x v="64"/>
    <n v="2"/>
    <x v="5"/>
    <x v="0"/>
    <s v="PPFF"/>
    <x v="63"/>
    <x v="1"/>
    <x v="16"/>
    <s v="CHICLAYO"/>
    <s v="NUEVA ARICA"/>
  </r>
  <r>
    <x v="65"/>
    <n v="1"/>
    <x v="5"/>
    <x v="0"/>
    <s v="PPFF"/>
    <x v="64"/>
    <x v="1"/>
    <x v="16"/>
    <s v="CHICLAYO"/>
    <s v="NUEVA ARICA"/>
  </r>
  <r>
    <x v="66"/>
    <n v="12"/>
    <x v="5"/>
    <x v="0"/>
    <s v="PPFF"/>
    <x v="65"/>
    <x v="1"/>
    <x v="16"/>
    <s v="CHICLAYO"/>
    <s v="OYOTUN"/>
  </r>
  <r>
    <x v="67"/>
    <n v="1"/>
    <x v="5"/>
    <x v="0"/>
    <s v="PPFF"/>
    <x v="66"/>
    <x v="1"/>
    <x v="16"/>
    <s v="CHICLAYO"/>
    <s v="OYOTUN"/>
  </r>
  <r>
    <x v="68"/>
    <n v="0"/>
    <x v="5"/>
    <x v="0"/>
    <s v="PPFF"/>
    <x v="67"/>
    <x v="1"/>
    <x v="16"/>
    <s v="CHICLAYO"/>
    <s v="OYOTUN"/>
  </r>
  <r>
    <x v="69"/>
    <n v="1"/>
    <x v="5"/>
    <x v="0"/>
    <s v="PPFF"/>
    <x v="68"/>
    <x v="1"/>
    <x v="15"/>
    <s v="CHICLAYO"/>
    <s v="SAÑA"/>
  </r>
  <r>
    <x v="70"/>
    <n v="9"/>
    <x v="5"/>
    <x v="0"/>
    <s v="PPFF"/>
    <x v="69"/>
    <x v="0"/>
    <x v="0"/>
    <s v="LAMBAYEQUE"/>
    <s v="LAMBAYEQUE"/>
  </r>
  <r>
    <x v="71"/>
    <n v="16"/>
    <x v="5"/>
    <x v="0"/>
    <s v="PPFF"/>
    <x v="70"/>
    <x v="2"/>
    <x v="21"/>
    <s v="LAMBAYEQUE"/>
    <s v="JAYANCA"/>
  </r>
  <r>
    <x v="72"/>
    <n v="23"/>
    <x v="5"/>
    <x v="0"/>
    <s v="PPFF"/>
    <x v="71"/>
    <x v="2"/>
    <x v="5"/>
    <s v="LAMBAYEQUE"/>
    <s v="LAMBAYEQUE"/>
  </r>
  <r>
    <x v="8"/>
    <n v="31"/>
    <x v="5"/>
    <x v="0"/>
    <s v="PPFF"/>
    <x v="8"/>
    <x v="2"/>
    <x v="5"/>
    <s v="LAMBAYEQUE"/>
    <s v="LAMBAYEQUE"/>
  </r>
  <r>
    <x v="73"/>
    <n v="1"/>
    <x v="5"/>
    <x v="0"/>
    <s v="PPFF"/>
    <x v="72"/>
    <x v="2"/>
    <x v="5"/>
    <s v="LAMBAYEQUE"/>
    <s v="LAMBAYEQUE"/>
  </r>
  <r>
    <x v="74"/>
    <n v="4"/>
    <x v="5"/>
    <x v="0"/>
    <s v="PPFF"/>
    <x v="73"/>
    <x v="2"/>
    <x v="5"/>
    <s v="LAMBAYEQUE"/>
    <s v="LAMBAYEQUE"/>
  </r>
  <r>
    <x v="75"/>
    <n v="6"/>
    <x v="5"/>
    <x v="0"/>
    <s v="PPFF"/>
    <x v="74"/>
    <x v="2"/>
    <x v="22"/>
    <s v="LAMBAYEQUE"/>
    <s v="ILLIMO"/>
  </r>
  <r>
    <x v="76"/>
    <n v="0"/>
    <x v="5"/>
    <x v="0"/>
    <s v="PPFF"/>
    <x v="75"/>
    <x v="2"/>
    <x v="22"/>
    <s v="LAMBAYEQUE"/>
    <s v="ILLIMO"/>
  </r>
  <r>
    <x v="176"/>
    <n v="1"/>
    <x v="5"/>
    <x v="0"/>
    <s v="PPFF"/>
    <x v="175"/>
    <x v="2"/>
    <x v="21"/>
    <s v="LAMBAYEQUE"/>
    <s v="JAYANCA"/>
  </r>
  <r>
    <x v="78"/>
    <n v="14"/>
    <x v="5"/>
    <x v="0"/>
    <s v="PPFF"/>
    <x v="77"/>
    <x v="2"/>
    <x v="23"/>
    <s v="LAMBAYEQUE"/>
    <s v="MOCHUMI"/>
  </r>
  <r>
    <x v="79"/>
    <n v="1"/>
    <x v="5"/>
    <x v="0"/>
    <s v="PPFF"/>
    <x v="78"/>
    <x v="2"/>
    <x v="23"/>
    <s v="LAMBAYEQUE"/>
    <s v="MOCHUMI"/>
  </r>
  <r>
    <x v="80"/>
    <n v="5"/>
    <x v="5"/>
    <x v="0"/>
    <s v="PPFF"/>
    <x v="79"/>
    <x v="2"/>
    <x v="23"/>
    <s v="LAMBAYEQUE"/>
    <s v="MOCHUMI"/>
  </r>
  <r>
    <x v="162"/>
    <n v="1"/>
    <x v="5"/>
    <x v="0"/>
    <s v="PPFF"/>
    <x v="161"/>
    <x v="2"/>
    <x v="23"/>
    <s v="LAMBAYEQUE"/>
    <s v="MOCHUMI"/>
  </r>
  <r>
    <x v="81"/>
    <n v="7"/>
    <x v="5"/>
    <x v="0"/>
    <s v="PPFF"/>
    <x v="80"/>
    <x v="2"/>
    <x v="22"/>
    <s v="LAMBAYEQUE"/>
    <s v="PACORA"/>
  </r>
  <r>
    <x v="82"/>
    <n v="2"/>
    <x v="5"/>
    <x v="0"/>
    <s v="PPFF"/>
    <x v="81"/>
    <x v="2"/>
    <x v="22"/>
    <s v="LAMBAYEQUE"/>
    <s v="PACORA"/>
  </r>
  <r>
    <x v="83"/>
    <n v="6"/>
    <x v="5"/>
    <x v="0"/>
    <s v="PPFF"/>
    <x v="82"/>
    <x v="2"/>
    <x v="14"/>
    <s v="LAMBAYEQUE"/>
    <s v="SALAS"/>
  </r>
  <r>
    <x v="84"/>
    <n v="1"/>
    <x v="5"/>
    <x v="0"/>
    <s v="PPFF"/>
    <x v="83"/>
    <x v="2"/>
    <x v="14"/>
    <s v="LAMBAYEQUE"/>
    <s v="SALAS"/>
  </r>
  <r>
    <x v="86"/>
    <n v="11"/>
    <x v="5"/>
    <x v="0"/>
    <s v="PPFF"/>
    <x v="85"/>
    <x v="2"/>
    <x v="6"/>
    <s v="LAMBAYEQUE"/>
    <s v="TUCUME"/>
  </r>
  <r>
    <x v="87"/>
    <n v="1"/>
    <x v="5"/>
    <x v="0"/>
    <s v="PPFF"/>
    <x v="86"/>
    <x v="2"/>
    <x v="6"/>
    <s v="LAMBAYEQUE"/>
    <s v="TUCUME"/>
  </r>
  <r>
    <x v="88"/>
    <n v="8"/>
    <x v="5"/>
    <x v="0"/>
    <s v="PPFF"/>
    <x v="87"/>
    <x v="2"/>
    <x v="6"/>
    <s v="LAMBAYEQUE"/>
    <s v="TUCUME"/>
  </r>
  <r>
    <x v="89"/>
    <n v="6"/>
    <x v="5"/>
    <x v="0"/>
    <s v="PPFF"/>
    <x v="88"/>
    <x v="2"/>
    <x v="6"/>
    <s v="LAMBAYEQUE"/>
    <s v="TUCUME"/>
  </r>
  <r>
    <x v="9"/>
    <n v="2"/>
    <x v="5"/>
    <x v="0"/>
    <s v="PPFF"/>
    <x v="9"/>
    <x v="2"/>
    <x v="6"/>
    <s v="LAMBAYEQUE"/>
    <s v="TUCUME"/>
  </r>
  <r>
    <x v="90"/>
    <n v="3"/>
    <x v="5"/>
    <x v="0"/>
    <s v="PPFF"/>
    <x v="89"/>
    <x v="2"/>
    <x v="6"/>
    <s v="LAMBAYEQUE"/>
    <s v="TUCUME"/>
  </r>
  <r>
    <x v="91"/>
    <n v="25"/>
    <x v="5"/>
    <x v="0"/>
    <s v="PPFF"/>
    <x v="90"/>
    <x v="2"/>
    <x v="11"/>
    <s v="LAMBAYEQUE"/>
    <s v="MOTUPE"/>
  </r>
  <r>
    <x v="92"/>
    <n v="2"/>
    <x v="5"/>
    <x v="0"/>
    <s v="PPFF"/>
    <x v="91"/>
    <x v="2"/>
    <x v="11"/>
    <s v="LAMBAYEQUE"/>
    <s v="CHOCHOPE"/>
  </r>
  <r>
    <x v="93"/>
    <n v="13"/>
    <x v="5"/>
    <x v="0"/>
    <s v="PPFF"/>
    <x v="92"/>
    <x v="2"/>
    <x v="19"/>
    <s v="FERREÑAFE"/>
    <s v="CAÑARIS"/>
  </r>
  <r>
    <x v="94"/>
    <n v="2"/>
    <x v="5"/>
    <x v="0"/>
    <s v="PPFF"/>
    <x v="93"/>
    <x v="2"/>
    <x v="19"/>
    <s v="FERREÑAFE"/>
    <s v="CAÑARIS"/>
  </r>
  <r>
    <x v="95"/>
    <n v="3"/>
    <x v="5"/>
    <x v="0"/>
    <s v="PPFF"/>
    <x v="94"/>
    <x v="2"/>
    <x v="19"/>
    <s v="FERREÑAFE"/>
    <s v="CAÑARIS"/>
  </r>
  <r>
    <x v="96"/>
    <n v="5"/>
    <x v="5"/>
    <x v="0"/>
    <s v="PPFF"/>
    <x v="95"/>
    <x v="2"/>
    <x v="19"/>
    <s v="FERREÑAFE"/>
    <s v="CAÑARIS"/>
  </r>
  <r>
    <x v="98"/>
    <n v="1"/>
    <x v="5"/>
    <x v="0"/>
    <s v="PPFF"/>
    <x v="97"/>
    <x v="2"/>
    <x v="19"/>
    <s v="FERREÑAFE"/>
    <s v="CAÑARIS"/>
  </r>
  <r>
    <x v="99"/>
    <n v="1"/>
    <x v="5"/>
    <x v="0"/>
    <s v="PPFF"/>
    <x v="98"/>
    <x v="2"/>
    <x v="19"/>
    <s v="FERREÑAFE"/>
    <s v="CAÑARIS"/>
  </r>
  <r>
    <x v="163"/>
    <n v="3"/>
    <x v="5"/>
    <x v="0"/>
    <s v="PPFF"/>
    <x v="162"/>
    <x v="2"/>
    <x v="11"/>
    <s v="LAMBAYEQUE"/>
    <s v="MOTUPE"/>
  </r>
  <r>
    <x v="100"/>
    <n v="1"/>
    <x v="5"/>
    <x v="0"/>
    <s v="PPFF"/>
    <x v="99"/>
    <x v="2"/>
    <x v="11"/>
    <s v="LAMBAYEQUE"/>
    <s v="MOTUPE"/>
  </r>
  <r>
    <x v="101"/>
    <n v="0"/>
    <x v="5"/>
    <x v="0"/>
    <s v="PPFF"/>
    <x v="100"/>
    <x v="2"/>
    <x v="11"/>
    <s v="LAMBAYEQUE"/>
    <s v="MOTUPE"/>
  </r>
  <r>
    <x v="102"/>
    <n v="7"/>
    <x v="5"/>
    <x v="0"/>
    <s v="PPFF"/>
    <x v="101"/>
    <x v="2"/>
    <x v="8"/>
    <s v="LAMBAYEQUE"/>
    <s v="OLMOS"/>
  </r>
  <r>
    <x v="103"/>
    <n v="1"/>
    <x v="5"/>
    <x v="0"/>
    <s v="PPFF"/>
    <x v="102"/>
    <x v="2"/>
    <x v="8"/>
    <s v="LAMBAYEQUE"/>
    <s v="OLMOS"/>
  </r>
  <r>
    <x v="156"/>
    <n v="4"/>
    <x v="5"/>
    <x v="0"/>
    <s v="PPFF"/>
    <x v="155"/>
    <x v="2"/>
    <x v="8"/>
    <s v="LAMBAYEQUE"/>
    <s v="OLMOS"/>
  </r>
  <r>
    <x v="104"/>
    <n v="1"/>
    <x v="5"/>
    <x v="0"/>
    <s v="PPFF"/>
    <x v="103"/>
    <x v="2"/>
    <x v="8"/>
    <s v="LAMBAYEQUE"/>
    <s v="OLMOS"/>
  </r>
  <r>
    <x v="105"/>
    <n v="1"/>
    <x v="5"/>
    <x v="0"/>
    <s v="PPFF"/>
    <x v="104"/>
    <x v="2"/>
    <x v="8"/>
    <s v="LAMBAYEQUE"/>
    <s v="OLMOS"/>
  </r>
  <r>
    <x v="165"/>
    <n v="1"/>
    <x v="5"/>
    <x v="0"/>
    <s v="PPFF"/>
    <x v="164"/>
    <x v="2"/>
    <x v="8"/>
    <s v="LAMBAYEQUE"/>
    <s v="OLMOS"/>
  </r>
  <r>
    <x v="106"/>
    <n v="1"/>
    <x v="5"/>
    <x v="0"/>
    <s v="PPFF"/>
    <x v="105"/>
    <x v="2"/>
    <x v="8"/>
    <s v="LAMBAYEQUE"/>
    <s v="OLMOS"/>
  </r>
  <r>
    <x v="107"/>
    <n v="1"/>
    <x v="5"/>
    <x v="0"/>
    <s v="PPFF"/>
    <x v="106"/>
    <x v="2"/>
    <x v="8"/>
    <s v="LAMBAYEQUE"/>
    <s v="OLMOS"/>
  </r>
  <r>
    <x v="108"/>
    <n v="1"/>
    <x v="5"/>
    <x v="0"/>
    <s v="PPFF"/>
    <x v="107"/>
    <x v="2"/>
    <x v="14"/>
    <s v="LAMBAYEQUE"/>
    <s v="SALAS"/>
  </r>
  <r>
    <x v="109"/>
    <n v="1"/>
    <x v="5"/>
    <x v="0"/>
    <s v="PPFF"/>
    <x v="108"/>
    <x v="2"/>
    <x v="14"/>
    <s v="LAMBAYEQUE"/>
    <s v="SALAS"/>
  </r>
  <r>
    <x v="110"/>
    <n v="2"/>
    <x v="5"/>
    <x v="0"/>
    <s v="PPFF"/>
    <x v="109"/>
    <x v="2"/>
    <x v="14"/>
    <s v="LAMBAYEQUE"/>
    <s v="SALAS"/>
  </r>
  <r>
    <x v="111"/>
    <n v="13"/>
    <x v="5"/>
    <x v="0"/>
    <s v="PPFF"/>
    <x v="110"/>
    <x v="2"/>
    <x v="24"/>
    <s v="LAMBAYEQUE"/>
    <s v="MORROPE"/>
  </r>
  <r>
    <x v="112"/>
    <n v="1"/>
    <x v="5"/>
    <x v="0"/>
    <s v="PPFF"/>
    <x v="111"/>
    <x v="2"/>
    <x v="24"/>
    <s v="LAMBAYEQUE"/>
    <s v="MORROPE"/>
  </r>
  <r>
    <x v="113"/>
    <n v="0"/>
    <x v="5"/>
    <x v="0"/>
    <s v="PPFF"/>
    <x v="112"/>
    <x v="2"/>
    <x v="24"/>
    <s v="LAMBAYEQUE"/>
    <s v="MORROPE"/>
  </r>
  <r>
    <x v="114"/>
    <n v="2"/>
    <x v="5"/>
    <x v="0"/>
    <s v="PPFF"/>
    <x v="113"/>
    <x v="2"/>
    <x v="24"/>
    <s v="LAMBAYEQUE"/>
    <s v="MORROPE"/>
  </r>
  <r>
    <x v="115"/>
    <n v="2"/>
    <x v="5"/>
    <x v="0"/>
    <s v="PPFF"/>
    <x v="114"/>
    <x v="2"/>
    <x v="24"/>
    <s v="LAMBAYEQUE"/>
    <s v="MORROPE"/>
  </r>
  <r>
    <x v="116"/>
    <n v="1"/>
    <x v="5"/>
    <x v="0"/>
    <s v="PPFF"/>
    <x v="115"/>
    <x v="2"/>
    <x v="24"/>
    <s v="LAMBAYEQUE"/>
    <s v="MORROPE"/>
  </r>
  <r>
    <x v="177"/>
    <n v="2"/>
    <x v="5"/>
    <x v="0"/>
    <s v="PPFF"/>
    <x v="176"/>
    <x v="2"/>
    <x v="24"/>
    <s v="LAMBAYEQUE"/>
    <s v="MORROPE"/>
  </r>
  <r>
    <x v="117"/>
    <n v="1"/>
    <x v="5"/>
    <x v="0"/>
    <s v="PPFF"/>
    <x v="116"/>
    <x v="2"/>
    <x v="24"/>
    <s v="LAMBAYEQUE"/>
    <s v="MORROPE"/>
  </r>
  <r>
    <x v="118"/>
    <n v="6"/>
    <x v="5"/>
    <x v="0"/>
    <s v="PPFF"/>
    <x v="117"/>
    <x v="2"/>
    <x v="24"/>
    <s v="LAMBAYEQUE"/>
    <s v="MORROPE"/>
  </r>
  <r>
    <x v="119"/>
    <n v="2"/>
    <x v="5"/>
    <x v="0"/>
    <s v="PPFF"/>
    <x v="118"/>
    <x v="2"/>
    <x v="24"/>
    <s v="LAMBAYEQUE"/>
    <s v="MORROPE"/>
  </r>
  <r>
    <x v="120"/>
    <n v="2"/>
    <x v="5"/>
    <x v="0"/>
    <s v="PPFF"/>
    <x v="119"/>
    <x v="2"/>
    <x v="24"/>
    <s v="LAMBAYEQUE"/>
    <s v="MORROPE"/>
  </r>
  <r>
    <x v="121"/>
    <n v="1"/>
    <x v="5"/>
    <x v="0"/>
    <s v="PPFF"/>
    <x v="120"/>
    <x v="2"/>
    <x v="24"/>
    <s v="LAMBAYEQUE"/>
    <s v="MORROPE"/>
  </r>
  <r>
    <x v="123"/>
    <n v="7"/>
    <x v="5"/>
    <x v="0"/>
    <s v="PPFF"/>
    <x v="122"/>
    <x v="1"/>
    <x v="25"/>
    <s v="CHICLAYO"/>
    <s v="PICSI"/>
  </r>
  <r>
    <x v="10"/>
    <n v="9"/>
    <x v="5"/>
    <x v="0"/>
    <s v="PPFF"/>
    <x v="10"/>
    <x v="3"/>
    <x v="7"/>
    <s v="FERREÑAFE"/>
    <s v="FERREÑAFE"/>
  </r>
  <r>
    <x v="124"/>
    <n v="0"/>
    <x v="5"/>
    <x v="0"/>
    <s v="PPFF"/>
    <x v="123"/>
    <x v="3"/>
    <x v="17"/>
    <s v="FERREÑAFE"/>
    <s v="INCAHUASI"/>
  </r>
  <r>
    <x v="125"/>
    <n v="4"/>
    <x v="5"/>
    <x v="0"/>
    <s v="PPFF"/>
    <x v="124"/>
    <x v="3"/>
    <x v="7"/>
    <s v="FERREÑAFE"/>
    <s v="MANUEL ANTONIO MESONES MURO"/>
  </r>
  <r>
    <x v="126"/>
    <n v="4"/>
    <x v="5"/>
    <x v="0"/>
    <s v="PPFF"/>
    <x v="125"/>
    <x v="3"/>
    <x v="26"/>
    <s v="FERREÑAFE"/>
    <s v="PITIPO"/>
  </r>
  <r>
    <x v="127"/>
    <n v="2"/>
    <x v="5"/>
    <x v="0"/>
    <s v="PPFF"/>
    <x v="126"/>
    <x v="3"/>
    <x v="26"/>
    <s v="FERREÑAFE"/>
    <s v="PITIPO"/>
  </r>
  <r>
    <x v="128"/>
    <n v="1"/>
    <x v="5"/>
    <x v="0"/>
    <s v="PPFF"/>
    <x v="127"/>
    <x v="3"/>
    <x v="26"/>
    <s v="FERREÑAFE"/>
    <s v="PITIPO"/>
  </r>
  <r>
    <x v="129"/>
    <n v="3"/>
    <x v="5"/>
    <x v="0"/>
    <s v="PPFF"/>
    <x v="128"/>
    <x v="3"/>
    <x v="26"/>
    <s v="FERREÑAFE"/>
    <s v="PITIPO"/>
  </r>
  <r>
    <x v="130"/>
    <n v="2"/>
    <x v="5"/>
    <x v="0"/>
    <s v="PPFF"/>
    <x v="129"/>
    <x v="3"/>
    <x v="26"/>
    <s v="FERREÑAFE"/>
    <s v="PITIPO"/>
  </r>
  <r>
    <x v="170"/>
    <n v="2"/>
    <x v="5"/>
    <x v="0"/>
    <s v="PPFF"/>
    <x v="169"/>
    <x v="3"/>
    <x v="26"/>
    <s v="FERREÑAFE"/>
    <s v="PITIPO"/>
  </r>
  <r>
    <x v="171"/>
    <n v="2"/>
    <x v="5"/>
    <x v="0"/>
    <s v="PPFF"/>
    <x v="170"/>
    <x v="3"/>
    <x v="26"/>
    <s v="FERREÑAFE"/>
    <s v="PITIPO"/>
  </r>
  <r>
    <x v="131"/>
    <n v="6"/>
    <x v="5"/>
    <x v="0"/>
    <s v="PPFF"/>
    <x v="130"/>
    <x v="3"/>
    <x v="26"/>
    <s v="FERREÑAFE"/>
    <s v="PITIPO"/>
  </r>
  <r>
    <x v="11"/>
    <n v="30"/>
    <x v="5"/>
    <x v="0"/>
    <s v="PPFF"/>
    <x v="11"/>
    <x v="3"/>
    <x v="7"/>
    <s v="FERREÑAFE"/>
    <s v="PUEBLO NUEVO"/>
  </r>
  <r>
    <x v="12"/>
    <n v="2"/>
    <x v="5"/>
    <x v="0"/>
    <s v="PPFF"/>
    <x v="12"/>
    <x v="3"/>
    <x v="7"/>
    <s v="FERREÑAFE"/>
    <s v="PUEBLO NUEVO"/>
  </r>
  <r>
    <x v="132"/>
    <n v="1"/>
    <x v="5"/>
    <x v="0"/>
    <s v="PPFF"/>
    <x v="131"/>
    <x v="3"/>
    <x v="17"/>
    <s v="FERREÑAFE"/>
    <s v="INCAHUASI"/>
  </r>
  <r>
    <x v="133"/>
    <n v="8"/>
    <x v="5"/>
    <x v="0"/>
    <s v="PPFF"/>
    <x v="132"/>
    <x v="3"/>
    <x v="17"/>
    <s v="FERREÑAFE"/>
    <s v="INCAHUASI"/>
  </r>
  <r>
    <x v="135"/>
    <n v="3"/>
    <x v="5"/>
    <x v="0"/>
    <s v="PPFF"/>
    <x v="134"/>
    <x v="3"/>
    <x v="17"/>
    <s v="FERREÑAFE"/>
    <s v="INCAHUASI"/>
  </r>
  <r>
    <x v="136"/>
    <n v="1"/>
    <x v="5"/>
    <x v="0"/>
    <s v="PPFF"/>
    <x v="135"/>
    <x v="3"/>
    <x v="17"/>
    <s v="FERREÑAFE"/>
    <s v="INCAHUASI"/>
  </r>
  <r>
    <x v="178"/>
    <n v="2"/>
    <x v="5"/>
    <x v="0"/>
    <s v="PPFF"/>
    <x v="177"/>
    <x v="3"/>
    <x v="17"/>
    <s v="FERREÑAFE"/>
    <s v="INCAHUASI"/>
  </r>
  <r>
    <x v="179"/>
    <n v="1"/>
    <x v="5"/>
    <x v="0"/>
    <s v="PPFF"/>
    <x v="178"/>
    <x v="3"/>
    <x v="17"/>
    <s v="FERREÑAFE"/>
    <s v="INCAHUASI"/>
  </r>
  <r>
    <x v="139"/>
    <n v="1"/>
    <x v="5"/>
    <x v="0"/>
    <s v="PPFF"/>
    <x v="138"/>
    <x v="3"/>
    <x v="17"/>
    <s v="FERREÑAFE"/>
    <s v="INCAHUASI"/>
  </r>
  <r>
    <x v="140"/>
    <n v="0"/>
    <x v="5"/>
    <x v="0"/>
    <s v="PPFF"/>
    <x v="139"/>
    <x v="3"/>
    <x v="17"/>
    <s v="FERREÑAFE"/>
    <s v="INCAHUASI"/>
  </r>
  <r>
    <x v="141"/>
    <n v="2"/>
    <x v="5"/>
    <x v="0"/>
    <s v="PPFF"/>
    <x v="140"/>
    <x v="3"/>
    <x v="17"/>
    <s v="FERREÑAFE"/>
    <s v="INCAHUASI"/>
  </r>
  <r>
    <x v="142"/>
    <n v="1"/>
    <x v="5"/>
    <x v="0"/>
    <s v="PPFF"/>
    <x v="141"/>
    <x v="2"/>
    <x v="14"/>
    <s v="LAMBAYEQUE"/>
    <s v="SALAS"/>
  </r>
  <r>
    <x v="172"/>
    <n v="1"/>
    <x v="5"/>
    <x v="0"/>
    <s v="PPFF"/>
    <x v="171"/>
    <x v="2"/>
    <x v="14"/>
    <s v="LAMBAYEQUE"/>
    <s v="SALAS"/>
  </r>
  <r>
    <x v="143"/>
    <n v="4"/>
    <x v="5"/>
    <x v="0"/>
    <s v="PPFF"/>
    <x v="142"/>
    <x v="2"/>
    <x v="8"/>
    <s v="LAMBAYEQUE"/>
    <s v="OLMOS"/>
  </r>
  <r>
    <x v="144"/>
    <n v="6"/>
    <x v="5"/>
    <x v="0"/>
    <s v="PPFF"/>
    <x v="143"/>
    <x v="1"/>
    <x v="15"/>
    <s v="CHICLAYO"/>
    <s v="CAYALTI"/>
  </r>
  <r>
    <x v="18"/>
    <n v="1"/>
    <x v="5"/>
    <x v="0"/>
    <s v="PPFF"/>
    <x v="18"/>
    <x v="2"/>
    <x v="11"/>
    <s v="LAMBAYEQUE"/>
    <s v="MOTUPE"/>
  </r>
  <r>
    <x v="157"/>
    <n v="2"/>
    <x v="5"/>
    <x v="0"/>
    <s v="PPFF"/>
    <x v="156"/>
    <x v="1"/>
    <x v="25"/>
    <s v="CHICLAYO"/>
    <s v="PICSI"/>
  </r>
  <r>
    <x v="145"/>
    <n v="6"/>
    <x v="5"/>
    <x v="0"/>
    <s v="PPFF"/>
    <x v="144"/>
    <x v="1"/>
    <x v="18"/>
    <s v="CHICLAYO"/>
    <s v="PUCALA"/>
  </r>
  <r>
    <x v="173"/>
    <n v="1"/>
    <x v="5"/>
    <x v="0"/>
    <s v="PPFF"/>
    <x v="172"/>
    <x v="2"/>
    <x v="19"/>
    <s v="FERREÑAFE"/>
    <s v="CAÑARIS"/>
  </r>
  <r>
    <x v="146"/>
    <n v="1"/>
    <x v="5"/>
    <x v="0"/>
    <s v="PPFF"/>
    <x v="145"/>
    <x v="2"/>
    <x v="19"/>
    <s v="FERREÑAFE"/>
    <s v="CAÑARIS"/>
  </r>
  <r>
    <x v="147"/>
    <n v="1"/>
    <x v="5"/>
    <x v="0"/>
    <s v="PPFF"/>
    <x v="146"/>
    <x v="3"/>
    <x v="26"/>
    <s v="FERREÑAFE"/>
    <s v="PITIPO"/>
  </r>
  <r>
    <x v="148"/>
    <n v="1"/>
    <x v="5"/>
    <x v="0"/>
    <s v="PPFF"/>
    <x v="147"/>
    <x v="1"/>
    <x v="9"/>
    <s v="CHICLAYO"/>
    <s v="CHONGOYAPE"/>
  </r>
  <r>
    <x v="19"/>
    <n v="22"/>
    <x v="5"/>
    <x v="0"/>
    <s v="PPFF"/>
    <x v="19"/>
    <x v="1"/>
    <x v="12"/>
    <s v="CHICLAYO"/>
    <s v="POMALCA"/>
  </r>
  <r>
    <x v="149"/>
    <n v="16"/>
    <x v="5"/>
    <x v="0"/>
    <s v="PPFF"/>
    <x v="148"/>
    <x v="1"/>
    <x v="3"/>
    <s v="CHICLAYO"/>
    <s v="JOSE LEONARDO ORTIZ"/>
  </r>
  <r>
    <x v="150"/>
    <n v="1"/>
    <x v="5"/>
    <x v="0"/>
    <s v="PPFF"/>
    <x v="149"/>
    <x v="2"/>
    <x v="24"/>
    <s v="LAMBAYEQUE"/>
    <s v="MORROPE"/>
  </r>
  <r>
    <x v="20"/>
    <n v="4"/>
    <x v="5"/>
    <x v="0"/>
    <s v="PPFF"/>
    <x v="20"/>
    <x v="1"/>
    <x v="13"/>
    <s v="CHICLAYO"/>
    <s v="PIMENTEL"/>
  </r>
  <r>
    <x v="175"/>
    <n v="1"/>
    <x v="5"/>
    <x v="0"/>
    <s v="PPFF"/>
    <x v="174"/>
    <x v="2"/>
    <x v="8"/>
    <s v="LAMBAYEQUE"/>
    <s v="OLMOS"/>
  </r>
  <r>
    <x v="151"/>
    <n v="2"/>
    <x v="5"/>
    <x v="0"/>
    <s v="PPFF"/>
    <x v="150"/>
    <x v="2"/>
    <x v="8"/>
    <s v="LAMBAYEQUE"/>
    <s v="OLMOS"/>
  </r>
  <r>
    <x v="152"/>
    <n v="2"/>
    <x v="5"/>
    <x v="0"/>
    <s v="PPFF"/>
    <x v="151"/>
    <x v="3"/>
    <x v="26"/>
    <s v="FERREÑAFE"/>
    <s v="PITIPO"/>
  </r>
  <r>
    <x v="153"/>
    <n v="1"/>
    <x v="5"/>
    <x v="0"/>
    <s v="PPFF"/>
    <x v="152"/>
    <x v="2"/>
    <x v="19"/>
    <s v="FERREÑAFE"/>
    <s v="CAÑARIS"/>
  </r>
  <r>
    <x v="154"/>
    <n v="6"/>
    <x v="5"/>
    <x v="0"/>
    <s v="PPFF"/>
    <x v="153"/>
    <x v="1"/>
    <x v="2"/>
    <s v="CHICLAYO"/>
    <s v="LA VICTORIA"/>
  </r>
  <r>
    <x v="155"/>
    <n v="2"/>
    <x v="5"/>
    <x v="0"/>
    <s v="PPFF"/>
    <x v="154"/>
    <x v="2"/>
    <x v="14"/>
    <s v="LAMBAYEQUE"/>
    <s v="SALAS"/>
  </r>
  <r>
    <x v="21"/>
    <n v="1"/>
    <x v="6"/>
    <x v="0"/>
    <s v="PPFF"/>
    <x v="21"/>
    <x v="2"/>
    <x v="8"/>
    <s v="LAMBAYEQUE"/>
    <s v="OLMOS"/>
  </r>
  <r>
    <x v="22"/>
    <n v="1"/>
    <x v="6"/>
    <x v="0"/>
    <s v="PPFF"/>
    <x v="22"/>
    <x v="2"/>
    <x v="8"/>
    <s v="LAMBAYEQUE"/>
    <s v="OLMOS"/>
  </r>
  <r>
    <x v="23"/>
    <n v="0"/>
    <x v="6"/>
    <x v="0"/>
    <s v="PPFF"/>
    <x v="23"/>
    <x v="2"/>
    <x v="14"/>
    <s v="LAMBAYEQUE"/>
    <s v="SALAS"/>
  </r>
  <r>
    <x v="0"/>
    <n v="1"/>
    <x v="6"/>
    <x v="0"/>
    <s v="PPFF"/>
    <x v="0"/>
    <x v="0"/>
    <x v="0"/>
    <s v="CHICLAYO"/>
    <s v="CHICLAYO"/>
  </r>
  <r>
    <x v="13"/>
    <n v="1"/>
    <x v="6"/>
    <x v="0"/>
    <s v="PPFF"/>
    <x v="13"/>
    <x v="2"/>
    <x v="8"/>
    <s v="LAMBAYEQUE"/>
    <s v="OLMOS"/>
  </r>
  <r>
    <x v="25"/>
    <n v="0"/>
    <x v="6"/>
    <x v="0"/>
    <s v="PPFF"/>
    <x v="25"/>
    <x v="1"/>
    <x v="16"/>
    <s v="CHICLAYO"/>
    <s v="OYOTUN"/>
  </r>
  <r>
    <x v="160"/>
    <n v="0"/>
    <x v="6"/>
    <x v="0"/>
    <s v="PPFF"/>
    <x v="159"/>
    <x v="2"/>
    <x v="8"/>
    <s v="LAMBAYEQUE"/>
    <s v="OLMOS"/>
  </r>
  <r>
    <x v="26"/>
    <n v="2"/>
    <x v="6"/>
    <x v="0"/>
    <s v="PPFF"/>
    <x v="26"/>
    <x v="2"/>
    <x v="5"/>
    <s v="LAMBAYEQUE"/>
    <s v="LAMBAYEQUE"/>
  </r>
  <r>
    <x v="27"/>
    <n v="1"/>
    <x v="6"/>
    <x v="0"/>
    <s v="PPFF"/>
    <x v="27"/>
    <x v="1"/>
    <x v="9"/>
    <s v="CHICLAYO"/>
    <s v="CHONGOYAPE"/>
  </r>
  <r>
    <x v="29"/>
    <n v="2"/>
    <x v="6"/>
    <x v="0"/>
    <s v="PPFF"/>
    <x v="29"/>
    <x v="1"/>
    <x v="18"/>
    <s v="CHICLAYO"/>
    <s v="TUMAN"/>
  </r>
  <r>
    <x v="30"/>
    <n v="5"/>
    <x v="6"/>
    <x v="0"/>
    <s v="PPFF"/>
    <x v="30"/>
    <x v="1"/>
    <x v="18"/>
    <s v="CHICLAYO"/>
    <s v="PATAPO"/>
  </r>
  <r>
    <x v="1"/>
    <n v="0"/>
    <x v="6"/>
    <x v="0"/>
    <s v="PPFF"/>
    <x v="1"/>
    <x v="0"/>
    <x v="0"/>
    <s v="CHICLAYO"/>
    <s v="CHICLAYO"/>
  </r>
  <r>
    <x v="32"/>
    <n v="6"/>
    <x v="6"/>
    <x v="0"/>
    <s v="PPFF"/>
    <x v="32"/>
    <x v="1"/>
    <x v="1"/>
    <s v="CHICLAYO"/>
    <s v="CHICLAYO"/>
  </r>
  <r>
    <x v="14"/>
    <n v="2"/>
    <x v="6"/>
    <x v="0"/>
    <s v="PPFF"/>
    <x v="14"/>
    <x v="1"/>
    <x v="1"/>
    <s v="CHICLAYO"/>
    <s v="CHICLAYO"/>
  </r>
  <r>
    <x v="33"/>
    <n v="4"/>
    <x v="6"/>
    <x v="0"/>
    <s v="PPFF"/>
    <x v="33"/>
    <x v="1"/>
    <x v="1"/>
    <s v="CHICLAYO"/>
    <s v="CHICLAYO"/>
  </r>
  <r>
    <x v="2"/>
    <n v="4"/>
    <x v="6"/>
    <x v="0"/>
    <s v="PPFF"/>
    <x v="2"/>
    <x v="1"/>
    <x v="1"/>
    <s v="CHICLAYO"/>
    <s v="CHICLAYO"/>
  </r>
  <r>
    <x v="3"/>
    <n v="5"/>
    <x v="6"/>
    <x v="0"/>
    <s v="PPFF"/>
    <x v="3"/>
    <x v="1"/>
    <x v="1"/>
    <s v="CHICLAYO"/>
    <s v="CHICLAYO"/>
  </r>
  <r>
    <x v="4"/>
    <n v="2"/>
    <x v="6"/>
    <x v="0"/>
    <s v="PPFF"/>
    <x v="4"/>
    <x v="1"/>
    <x v="1"/>
    <s v="CHICLAYO"/>
    <s v="CHICLAYO"/>
  </r>
  <r>
    <x v="34"/>
    <n v="6"/>
    <x v="6"/>
    <x v="0"/>
    <s v="PPFF"/>
    <x v="34"/>
    <x v="1"/>
    <x v="1"/>
    <s v="CHICLAYO"/>
    <s v="CHICLAYO"/>
  </r>
  <r>
    <x v="35"/>
    <n v="1"/>
    <x v="6"/>
    <x v="0"/>
    <s v="PPFF"/>
    <x v="35"/>
    <x v="1"/>
    <x v="9"/>
    <s v="CHICLAYO"/>
    <s v="CHONGOYAPE"/>
  </r>
  <r>
    <x v="5"/>
    <n v="5"/>
    <x v="6"/>
    <x v="0"/>
    <s v="PPFF"/>
    <x v="5"/>
    <x v="1"/>
    <x v="2"/>
    <s v="CHICLAYO"/>
    <s v="LA VICTORIA"/>
  </r>
  <r>
    <x v="39"/>
    <n v="3"/>
    <x v="6"/>
    <x v="0"/>
    <s v="PPFF"/>
    <x v="39"/>
    <x v="1"/>
    <x v="3"/>
    <s v="CHICLAYO"/>
    <s v="JOSE LEONARDO ORTIZ"/>
  </r>
  <r>
    <x v="40"/>
    <n v="7"/>
    <x v="6"/>
    <x v="0"/>
    <s v="PPFF"/>
    <x v="40"/>
    <x v="1"/>
    <x v="3"/>
    <s v="CHICLAYO"/>
    <s v="JOSE LEONARDO ORTIZ"/>
  </r>
  <r>
    <x v="6"/>
    <n v="2"/>
    <x v="6"/>
    <x v="0"/>
    <s v="PPFF"/>
    <x v="6"/>
    <x v="1"/>
    <x v="3"/>
    <s v="CHICLAYO"/>
    <s v="JOSE LEONARDO ORTIZ"/>
  </r>
  <r>
    <x v="41"/>
    <n v="1"/>
    <x v="6"/>
    <x v="0"/>
    <s v="PPFF"/>
    <x v="41"/>
    <x v="1"/>
    <x v="3"/>
    <s v="CHICLAYO"/>
    <s v="JOSE LEONARDO ORTIZ"/>
  </r>
  <r>
    <x v="43"/>
    <n v="0"/>
    <x v="6"/>
    <x v="0"/>
    <s v="PPFF"/>
    <x v="43"/>
    <x v="1"/>
    <x v="18"/>
    <s v="CHICLAYO"/>
    <s v="PATAPO"/>
  </r>
  <r>
    <x v="44"/>
    <n v="6"/>
    <x v="6"/>
    <x v="0"/>
    <s v="PPFF"/>
    <x v="44"/>
    <x v="1"/>
    <x v="13"/>
    <s v="CHICLAYO"/>
    <s v="PIMENTEL"/>
  </r>
  <r>
    <x v="45"/>
    <n v="0"/>
    <x v="6"/>
    <x v="0"/>
    <s v="PPFF"/>
    <x v="45"/>
    <x v="1"/>
    <x v="12"/>
    <s v="CHICLAYO"/>
    <s v="POMALCA"/>
  </r>
  <r>
    <x v="16"/>
    <n v="6"/>
    <x v="6"/>
    <x v="0"/>
    <s v="PPFF"/>
    <x v="16"/>
    <x v="1"/>
    <x v="10"/>
    <s v="CHICLAYO"/>
    <s v="REQUE"/>
  </r>
  <r>
    <x v="49"/>
    <n v="6"/>
    <x v="6"/>
    <x v="0"/>
    <s v="PPFF"/>
    <x v="49"/>
    <x v="1"/>
    <x v="20"/>
    <s v="LAMBAYEQUE"/>
    <s v="SAN JOSE"/>
  </r>
  <r>
    <x v="52"/>
    <n v="2"/>
    <x v="6"/>
    <x v="0"/>
    <s v="PPFF"/>
    <x v="52"/>
    <x v="1"/>
    <x v="20"/>
    <s v="LAMBAYEQUE"/>
    <s v="SAN JOSE"/>
  </r>
  <r>
    <x v="7"/>
    <n v="1"/>
    <x v="6"/>
    <x v="0"/>
    <s v="PPFF"/>
    <x v="7"/>
    <x v="1"/>
    <x v="4"/>
    <s v="CHICLAYO"/>
    <s v="MONSEFU"/>
  </r>
  <r>
    <x v="55"/>
    <n v="0"/>
    <x v="6"/>
    <x v="0"/>
    <s v="PPFF"/>
    <x v="55"/>
    <x v="1"/>
    <x v="4"/>
    <s v="CHICLAYO"/>
    <s v="MONSEFU"/>
  </r>
  <r>
    <x v="56"/>
    <n v="1"/>
    <x v="6"/>
    <x v="0"/>
    <s v="PPFF"/>
    <x v="56"/>
    <x v="1"/>
    <x v="4"/>
    <s v="CHICLAYO"/>
    <s v="ETEN"/>
  </r>
  <r>
    <x v="57"/>
    <n v="0"/>
    <x v="6"/>
    <x v="0"/>
    <s v="PPFF"/>
    <x v="57"/>
    <x v="1"/>
    <x v="4"/>
    <s v="CHICLAYO"/>
    <s v="ETEN PUERTO"/>
  </r>
  <r>
    <x v="17"/>
    <n v="0"/>
    <x v="6"/>
    <x v="0"/>
    <s v="PPFF"/>
    <x v="17"/>
    <x v="1"/>
    <x v="4"/>
    <s v="CHICLAYO"/>
    <s v="SANTA ROSA"/>
  </r>
  <r>
    <x v="58"/>
    <n v="1"/>
    <x v="6"/>
    <x v="0"/>
    <s v="PPFF"/>
    <x v="58"/>
    <x v="1"/>
    <x v="15"/>
    <s v="CHICLAYO"/>
    <s v="SAÑA"/>
  </r>
  <r>
    <x v="59"/>
    <n v="1"/>
    <x v="6"/>
    <x v="0"/>
    <s v="PPFF"/>
    <x v="59"/>
    <x v="1"/>
    <x v="15"/>
    <s v="CHICLAYO"/>
    <s v="SAÑA"/>
  </r>
  <r>
    <x v="60"/>
    <n v="1"/>
    <x v="6"/>
    <x v="0"/>
    <s v="PPFF"/>
    <x v="60"/>
    <x v="1"/>
    <x v="10"/>
    <s v="CHICLAYO"/>
    <s v="LAGUNAS"/>
  </r>
  <r>
    <x v="62"/>
    <n v="1"/>
    <x v="6"/>
    <x v="0"/>
    <s v="PPFF"/>
    <x v="2"/>
    <x v="1"/>
    <x v="10"/>
    <s v="CHICLAYO"/>
    <s v="LAGUNAS"/>
  </r>
  <r>
    <x v="64"/>
    <n v="1"/>
    <x v="6"/>
    <x v="0"/>
    <s v="PPFF"/>
    <x v="63"/>
    <x v="1"/>
    <x v="16"/>
    <s v="CHICLAYO"/>
    <s v="NUEVA ARICA"/>
  </r>
  <r>
    <x v="65"/>
    <n v="1"/>
    <x v="6"/>
    <x v="0"/>
    <s v="PPFF"/>
    <x v="64"/>
    <x v="1"/>
    <x v="16"/>
    <s v="CHICLAYO"/>
    <s v="NUEVA ARICA"/>
  </r>
  <r>
    <x v="66"/>
    <n v="0"/>
    <x v="6"/>
    <x v="0"/>
    <s v="PPFF"/>
    <x v="65"/>
    <x v="1"/>
    <x v="16"/>
    <s v="CHICLAYO"/>
    <s v="OYOTUN"/>
  </r>
  <r>
    <x v="67"/>
    <n v="0"/>
    <x v="6"/>
    <x v="0"/>
    <s v="PPFF"/>
    <x v="66"/>
    <x v="1"/>
    <x v="16"/>
    <s v="CHICLAYO"/>
    <s v="OYOTUN"/>
  </r>
  <r>
    <x v="68"/>
    <n v="1"/>
    <x v="6"/>
    <x v="0"/>
    <s v="PPFF"/>
    <x v="67"/>
    <x v="1"/>
    <x v="16"/>
    <s v="CHICLAYO"/>
    <s v="OYOTUN"/>
  </r>
  <r>
    <x v="70"/>
    <n v="1"/>
    <x v="6"/>
    <x v="0"/>
    <s v="PPFF"/>
    <x v="69"/>
    <x v="0"/>
    <x v="0"/>
    <s v="LAMBAYEQUE"/>
    <s v="LAMBAYEQUE"/>
  </r>
  <r>
    <x v="71"/>
    <n v="4"/>
    <x v="6"/>
    <x v="0"/>
    <s v="PPFF"/>
    <x v="70"/>
    <x v="2"/>
    <x v="21"/>
    <s v="LAMBAYEQUE"/>
    <s v="JAYANCA"/>
  </r>
  <r>
    <x v="72"/>
    <n v="6"/>
    <x v="6"/>
    <x v="0"/>
    <s v="PPFF"/>
    <x v="71"/>
    <x v="2"/>
    <x v="5"/>
    <s v="LAMBAYEQUE"/>
    <s v="LAMBAYEQUE"/>
  </r>
  <r>
    <x v="8"/>
    <n v="10"/>
    <x v="6"/>
    <x v="0"/>
    <s v="PPFF"/>
    <x v="8"/>
    <x v="2"/>
    <x v="5"/>
    <s v="LAMBAYEQUE"/>
    <s v="LAMBAYEQUE"/>
  </r>
  <r>
    <x v="73"/>
    <n v="0"/>
    <x v="6"/>
    <x v="0"/>
    <s v="PPFF"/>
    <x v="72"/>
    <x v="2"/>
    <x v="5"/>
    <s v="LAMBAYEQUE"/>
    <s v="LAMBAYEQUE"/>
  </r>
  <r>
    <x v="74"/>
    <n v="4"/>
    <x v="6"/>
    <x v="0"/>
    <s v="PPFF"/>
    <x v="73"/>
    <x v="2"/>
    <x v="5"/>
    <s v="LAMBAYEQUE"/>
    <s v="LAMBAYEQUE"/>
  </r>
  <r>
    <x v="75"/>
    <n v="4"/>
    <x v="6"/>
    <x v="0"/>
    <s v="PPFF"/>
    <x v="74"/>
    <x v="2"/>
    <x v="22"/>
    <s v="LAMBAYEQUE"/>
    <s v="ILLIMO"/>
  </r>
  <r>
    <x v="78"/>
    <n v="3"/>
    <x v="6"/>
    <x v="0"/>
    <s v="PPFF"/>
    <x v="77"/>
    <x v="2"/>
    <x v="23"/>
    <s v="LAMBAYEQUE"/>
    <s v="MOCHUMI"/>
  </r>
  <r>
    <x v="79"/>
    <n v="1"/>
    <x v="6"/>
    <x v="0"/>
    <s v="PPFF"/>
    <x v="78"/>
    <x v="2"/>
    <x v="23"/>
    <s v="LAMBAYEQUE"/>
    <s v="MOCHUMI"/>
  </r>
  <r>
    <x v="80"/>
    <n v="3"/>
    <x v="6"/>
    <x v="0"/>
    <s v="PPFF"/>
    <x v="79"/>
    <x v="2"/>
    <x v="23"/>
    <s v="LAMBAYEQUE"/>
    <s v="MOCHUMI"/>
  </r>
  <r>
    <x v="162"/>
    <n v="1"/>
    <x v="6"/>
    <x v="0"/>
    <s v="PPFF"/>
    <x v="161"/>
    <x v="2"/>
    <x v="23"/>
    <s v="LAMBAYEQUE"/>
    <s v="MOCHUMI"/>
  </r>
  <r>
    <x v="81"/>
    <n v="3"/>
    <x v="6"/>
    <x v="0"/>
    <s v="PPFF"/>
    <x v="80"/>
    <x v="2"/>
    <x v="22"/>
    <s v="LAMBAYEQUE"/>
    <s v="PACORA"/>
  </r>
  <r>
    <x v="82"/>
    <n v="1"/>
    <x v="6"/>
    <x v="0"/>
    <s v="PPFF"/>
    <x v="81"/>
    <x v="2"/>
    <x v="22"/>
    <s v="LAMBAYEQUE"/>
    <s v="PACORA"/>
  </r>
  <r>
    <x v="83"/>
    <n v="0"/>
    <x v="6"/>
    <x v="0"/>
    <s v="PPFF"/>
    <x v="82"/>
    <x v="2"/>
    <x v="14"/>
    <s v="LAMBAYEQUE"/>
    <s v="SALAS"/>
  </r>
  <r>
    <x v="85"/>
    <n v="0"/>
    <x v="6"/>
    <x v="0"/>
    <s v="PPFF"/>
    <x v="84"/>
    <x v="2"/>
    <x v="14"/>
    <s v="LAMBAYEQUE"/>
    <s v="SALAS"/>
  </r>
  <r>
    <x v="86"/>
    <n v="2"/>
    <x v="6"/>
    <x v="0"/>
    <s v="PPFF"/>
    <x v="85"/>
    <x v="2"/>
    <x v="6"/>
    <s v="LAMBAYEQUE"/>
    <s v="TUCUME"/>
  </r>
  <r>
    <x v="87"/>
    <n v="0"/>
    <x v="6"/>
    <x v="0"/>
    <s v="PPFF"/>
    <x v="86"/>
    <x v="2"/>
    <x v="6"/>
    <s v="LAMBAYEQUE"/>
    <s v="TUCUME"/>
  </r>
  <r>
    <x v="88"/>
    <n v="3"/>
    <x v="6"/>
    <x v="0"/>
    <s v="PPFF"/>
    <x v="87"/>
    <x v="2"/>
    <x v="6"/>
    <s v="LAMBAYEQUE"/>
    <s v="TUCUME"/>
  </r>
  <r>
    <x v="89"/>
    <n v="1"/>
    <x v="6"/>
    <x v="0"/>
    <s v="PPFF"/>
    <x v="88"/>
    <x v="2"/>
    <x v="6"/>
    <s v="LAMBAYEQUE"/>
    <s v="TUCUME"/>
  </r>
  <r>
    <x v="9"/>
    <n v="0"/>
    <x v="6"/>
    <x v="0"/>
    <s v="PPFF"/>
    <x v="9"/>
    <x v="2"/>
    <x v="6"/>
    <s v="LAMBAYEQUE"/>
    <s v="TUCUME"/>
  </r>
  <r>
    <x v="90"/>
    <n v="0"/>
    <x v="6"/>
    <x v="0"/>
    <s v="PPFF"/>
    <x v="89"/>
    <x v="2"/>
    <x v="6"/>
    <s v="LAMBAYEQUE"/>
    <s v="TUCUME"/>
  </r>
  <r>
    <x v="91"/>
    <n v="6"/>
    <x v="6"/>
    <x v="0"/>
    <s v="PPFF"/>
    <x v="90"/>
    <x v="2"/>
    <x v="11"/>
    <s v="LAMBAYEQUE"/>
    <s v="MOTUPE"/>
  </r>
  <r>
    <x v="92"/>
    <n v="0"/>
    <x v="6"/>
    <x v="0"/>
    <s v="PPFF"/>
    <x v="91"/>
    <x v="2"/>
    <x v="11"/>
    <s v="LAMBAYEQUE"/>
    <s v="CHOCHOPE"/>
  </r>
  <r>
    <x v="93"/>
    <n v="0"/>
    <x v="6"/>
    <x v="0"/>
    <s v="PPFF"/>
    <x v="92"/>
    <x v="2"/>
    <x v="19"/>
    <s v="FERREÑAFE"/>
    <s v="CAÑARIS"/>
  </r>
  <r>
    <x v="95"/>
    <n v="0"/>
    <x v="6"/>
    <x v="0"/>
    <s v="PPFF"/>
    <x v="94"/>
    <x v="2"/>
    <x v="19"/>
    <s v="FERREÑAFE"/>
    <s v="CAÑARIS"/>
  </r>
  <r>
    <x v="96"/>
    <n v="2"/>
    <x v="6"/>
    <x v="0"/>
    <s v="PPFF"/>
    <x v="95"/>
    <x v="2"/>
    <x v="19"/>
    <s v="FERREÑAFE"/>
    <s v="CAÑARIS"/>
  </r>
  <r>
    <x v="97"/>
    <n v="1"/>
    <x v="6"/>
    <x v="0"/>
    <s v="PPFF"/>
    <x v="96"/>
    <x v="2"/>
    <x v="19"/>
    <s v="FERREÑAFE"/>
    <s v="CAÑARIS"/>
  </r>
  <r>
    <x v="98"/>
    <n v="2"/>
    <x v="6"/>
    <x v="0"/>
    <s v="PPFF"/>
    <x v="97"/>
    <x v="2"/>
    <x v="19"/>
    <s v="FERREÑAFE"/>
    <s v="CAÑARIS"/>
  </r>
  <r>
    <x v="99"/>
    <n v="1"/>
    <x v="6"/>
    <x v="0"/>
    <s v="PPFF"/>
    <x v="98"/>
    <x v="2"/>
    <x v="19"/>
    <s v="FERREÑAFE"/>
    <s v="CAÑARIS"/>
  </r>
  <r>
    <x v="163"/>
    <n v="1"/>
    <x v="6"/>
    <x v="0"/>
    <s v="PPFF"/>
    <x v="162"/>
    <x v="2"/>
    <x v="11"/>
    <s v="LAMBAYEQUE"/>
    <s v="MOTUPE"/>
  </r>
  <r>
    <x v="100"/>
    <n v="0"/>
    <x v="6"/>
    <x v="0"/>
    <s v="PPFF"/>
    <x v="99"/>
    <x v="2"/>
    <x v="11"/>
    <s v="LAMBAYEQUE"/>
    <s v="MOTUPE"/>
  </r>
  <r>
    <x v="101"/>
    <n v="0"/>
    <x v="6"/>
    <x v="0"/>
    <s v="PPFF"/>
    <x v="100"/>
    <x v="2"/>
    <x v="11"/>
    <s v="LAMBAYEQUE"/>
    <s v="MOTUPE"/>
  </r>
  <r>
    <x v="102"/>
    <n v="1"/>
    <x v="6"/>
    <x v="0"/>
    <s v="PPFF"/>
    <x v="101"/>
    <x v="2"/>
    <x v="8"/>
    <s v="LAMBAYEQUE"/>
    <s v="OLMOS"/>
  </r>
  <r>
    <x v="103"/>
    <n v="1"/>
    <x v="6"/>
    <x v="0"/>
    <s v="PPFF"/>
    <x v="102"/>
    <x v="2"/>
    <x v="8"/>
    <s v="LAMBAYEQUE"/>
    <s v="OLMOS"/>
  </r>
  <r>
    <x v="156"/>
    <n v="1"/>
    <x v="6"/>
    <x v="0"/>
    <s v="PPFF"/>
    <x v="155"/>
    <x v="2"/>
    <x v="8"/>
    <s v="LAMBAYEQUE"/>
    <s v="OLMOS"/>
  </r>
  <r>
    <x v="104"/>
    <n v="1"/>
    <x v="6"/>
    <x v="0"/>
    <s v="PPFF"/>
    <x v="103"/>
    <x v="2"/>
    <x v="8"/>
    <s v="LAMBAYEQUE"/>
    <s v="OLMOS"/>
  </r>
  <r>
    <x v="105"/>
    <n v="1"/>
    <x v="6"/>
    <x v="0"/>
    <s v="PPFF"/>
    <x v="104"/>
    <x v="2"/>
    <x v="8"/>
    <s v="LAMBAYEQUE"/>
    <s v="OLMOS"/>
  </r>
  <r>
    <x v="165"/>
    <n v="0"/>
    <x v="6"/>
    <x v="0"/>
    <s v="PPFF"/>
    <x v="164"/>
    <x v="2"/>
    <x v="8"/>
    <s v="LAMBAYEQUE"/>
    <s v="OLMOS"/>
  </r>
  <r>
    <x v="106"/>
    <n v="1"/>
    <x v="6"/>
    <x v="0"/>
    <s v="PPFF"/>
    <x v="105"/>
    <x v="2"/>
    <x v="8"/>
    <s v="LAMBAYEQUE"/>
    <s v="OLMOS"/>
  </r>
  <r>
    <x v="107"/>
    <n v="0"/>
    <x v="6"/>
    <x v="0"/>
    <s v="PPFF"/>
    <x v="106"/>
    <x v="2"/>
    <x v="8"/>
    <s v="LAMBAYEQUE"/>
    <s v="OLMOS"/>
  </r>
  <r>
    <x v="108"/>
    <n v="1"/>
    <x v="6"/>
    <x v="0"/>
    <s v="PPFF"/>
    <x v="107"/>
    <x v="2"/>
    <x v="14"/>
    <s v="LAMBAYEQUE"/>
    <s v="SALAS"/>
  </r>
  <r>
    <x v="109"/>
    <n v="0"/>
    <x v="6"/>
    <x v="0"/>
    <s v="PPFF"/>
    <x v="108"/>
    <x v="2"/>
    <x v="14"/>
    <s v="LAMBAYEQUE"/>
    <s v="SALAS"/>
  </r>
  <r>
    <x v="110"/>
    <n v="1"/>
    <x v="6"/>
    <x v="0"/>
    <s v="PPFF"/>
    <x v="109"/>
    <x v="2"/>
    <x v="14"/>
    <s v="LAMBAYEQUE"/>
    <s v="SALAS"/>
  </r>
  <r>
    <x v="111"/>
    <n v="3"/>
    <x v="6"/>
    <x v="0"/>
    <s v="PPFF"/>
    <x v="110"/>
    <x v="2"/>
    <x v="24"/>
    <s v="LAMBAYEQUE"/>
    <s v="MORROPE"/>
  </r>
  <r>
    <x v="115"/>
    <n v="0"/>
    <x v="6"/>
    <x v="0"/>
    <s v="PPFF"/>
    <x v="114"/>
    <x v="2"/>
    <x v="24"/>
    <s v="LAMBAYEQUE"/>
    <s v="MORROPE"/>
  </r>
  <r>
    <x v="116"/>
    <n v="1"/>
    <x v="6"/>
    <x v="0"/>
    <s v="PPFF"/>
    <x v="115"/>
    <x v="2"/>
    <x v="24"/>
    <s v="LAMBAYEQUE"/>
    <s v="MORROPE"/>
  </r>
  <r>
    <x v="117"/>
    <n v="0"/>
    <x v="6"/>
    <x v="0"/>
    <s v="PPFF"/>
    <x v="116"/>
    <x v="2"/>
    <x v="24"/>
    <s v="LAMBAYEQUE"/>
    <s v="MORROPE"/>
  </r>
  <r>
    <x v="118"/>
    <n v="1"/>
    <x v="6"/>
    <x v="0"/>
    <s v="PPFF"/>
    <x v="117"/>
    <x v="2"/>
    <x v="24"/>
    <s v="LAMBAYEQUE"/>
    <s v="MORROPE"/>
  </r>
  <r>
    <x v="119"/>
    <n v="2"/>
    <x v="6"/>
    <x v="0"/>
    <s v="PPFF"/>
    <x v="118"/>
    <x v="2"/>
    <x v="24"/>
    <s v="LAMBAYEQUE"/>
    <s v="MORROPE"/>
  </r>
  <r>
    <x v="120"/>
    <n v="1"/>
    <x v="6"/>
    <x v="0"/>
    <s v="PPFF"/>
    <x v="119"/>
    <x v="2"/>
    <x v="24"/>
    <s v="LAMBAYEQUE"/>
    <s v="MORROPE"/>
  </r>
  <r>
    <x v="121"/>
    <n v="0"/>
    <x v="6"/>
    <x v="0"/>
    <s v="PPFF"/>
    <x v="120"/>
    <x v="2"/>
    <x v="24"/>
    <s v="LAMBAYEQUE"/>
    <s v="MORROPE"/>
  </r>
  <r>
    <x v="123"/>
    <n v="2"/>
    <x v="6"/>
    <x v="0"/>
    <s v="PPFF"/>
    <x v="122"/>
    <x v="1"/>
    <x v="25"/>
    <s v="CHICLAYO"/>
    <s v="PICSI"/>
  </r>
  <r>
    <x v="10"/>
    <n v="2"/>
    <x v="6"/>
    <x v="0"/>
    <s v="PPFF"/>
    <x v="10"/>
    <x v="3"/>
    <x v="7"/>
    <s v="FERREÑAFE"/>
    <s v="FERREÑAFE"/>
  </r>
  <r>
    <x v="124"/>
    <n v="0"/>
    <x v="6"/>
    <x v="0"/>
    <s v="PPFF"/>
    <x v="123"/>
    <x v="3"/>
    <x v="17"/>
    <s v="FERREÑAFE"/>
    <s v="INCAHUASI"/>
  </r>
  <r>
    <x v="125"/>
    <n v="2"/>
    <x v="6"/>
    <x v="0"/>
    <s v="PPFF"/>
    <x v="124"/>
    <x v="3"/>
    <x v="7"/>
    <s v="FERREÑAFE"/>
    <s v="MANUEL ANTONIO MESONES MURO"/>
  </r>
  <r>
    <x v="126"/>
    <n v="1"/>
    <x v="6"/>
    <x v="0"/>
    <s v="PPFF"/>
    <x v="125"/>
    <x v="3"/>
    <x v="26"/>
    <s v="FERREÑAFE"/>
    <s v="PITIPO"/>
  </r>
  <r>
    <x v="127"/>
    <n v="0"/>
    <x v="6"/>
    <x v="0"/>
    <s v="PPFF"/>
    <x v="126"/>
    <x v="3"/>
    <x v="26"/>
    <s v="FERREÑAFE"/>
    <s v="PITIPO"/>
  </r>
  <r>
    <x v="128"/>
    <n v="2"/>
    <x v="6"/>
    <x v="0"/>
    <s v="PPFF"/>
    <x v="127"/>
    <x v="3"/>
    <x v="26"/>
    <s v="FERREÑAFE"/>
    <s v="PITIPO"/>
  </r>
  <r>
    <x v="129"/>
    <n v="2"/>
    <x v="6"/>
    <x v="0"/>
    <s v="PPFF"/>
    <x v="128"/>
    <x v="3"/>
    <x v="26"/>
    <s v="FERREÑAFE"/>
    <s v="PITIPO"/>
  </r>
  <r>
    <x v="130"/>
    <n v="1"/>
    <x v="6"/>
    <x v="0"/>
    <s v="PPFF"/>
    <x v="129"/>
    <x v="3"/>
    <x v="26"/>
    <s v="FERREÑAFE"/>
    <s v="PITIPO"/>
  </r>
  <r>
    <x v="170"/>
    <n v="0"/>
    <x v="6"/>
    <x v="0"/>
    <s v="PPFF"/>
    <x v="169"/>
    <x v="3"/>
    <x v="26"/>
    <s v="FERREÑAFE"/>
    <s v="PITIPO"/>
  </r>
  <r>
    <x v="171"/>
    <n v="1"/>
    <x v="6"/>
    <x v="0"/>
    <s v="PPFF"/>
    <x v="170"/>
    <x v="3"/>
    <x v="26"/>
    <s v="FERREÑAFE"/>
    <s v="PITIPO"/>
  </r>
  <r>
    <x v="131"/>
    <n v="0"/>
    <x v="6"/>
    <x v="0"/>
    <s v="PPFF"/>
    <x v="130"/>
    <x v="3"/>
    <x v="26"/>
    <s v="FERREÑAFE"/>
    <s v="PITIPO"/>
  </r>
  <r>
    <x v="11"/>
    <n v="9"/>
    <x v="6"/>
    <x v="0"/>
    <s v="PPFF"/>
    <x v="11"/>
    <x v="3"/>
    <x v="7"/>
    <s v="FERREÑAFE"/>
    <s v="PUEBLO NUEVO"/>
  </r>
  <r>
    <x v="12"/>
    <n v="1"/>
    <x v="6"/>
    <x v="0"/>
    <s v="PPFF"/>
    <x v="12"/>
    <x v="3"/>
    <x v="7"/>
    <s v="FERREÑAFE"/>
    <s v="PUEBLO NUEVO"/>
  </r>
  <r>
    <x v="133"/>
    <n v="1"/>
    <x v="6"/>
    <x v="0"/>
    <s v="PPFF"/>
    <x v="132"/>
    <x v="3"/>
    <x v="17"/>
    <s v="FERREÑAFE"/>
    <s v="INCAHUASI"/>
  </r>
  <r>
    <x v="134"/>
    <n v="0"/>
    <x v="6"/>
    <x v="0"/>
    <s v="PPFF"/>
    <x v="133"/>
    <x v="3"/>
    <x v="17"/>
    <s v="FERREÑAFE"/>
    <s v="INCAHUASI"/>
  </r>
  <r>
    <x v="136"/>
    <n v="0"/>
    <x v="6"/>
    <x v="0"/>
    <s v="PPFF"/>
    <x v="135"/>
    <x v="3"/>
    <x v="17"/>
    <s v="FERREÑAFE"/>
    <s v="INCAHUASI"/>
  </r>
  <r>
    <x v="137"/>
    <n v="0"/>
    <x v="6"/>
    <x v="0"/>
    <s v="PPFF"/>
    <x v="136"/>
    <x v="3"/>
    <x v="17"/>
    <s v="FERREÑAFE"/>
    <s v="INCAHUASI"/>
  </r>
  <r>
    <x v="178"/>
    <n v="1"/>
    <x v="6"/>
    <x v="0"/>
    <s v="PPFF"/>
    <x v="177"/>
    <x v="3"/>
    <x v="17"/>
    <s v="FERREÑAFE"/>
    <s v="INCAHUASI"/>
  </r>
  <r>
    <x v="138"/>
    <n v="0"/>
    <x v="6"/>
    <x v="0"/>
    <s v="PPFF"/>
    <x v="137"/>
    <x v="3"/>
    <x v="17"/>
    <s v="FERREÑAFE"/>
    <s v="INCAHUASI"/>
  </r>
  <r>
    <x v="139"/>
    <n v="0"/>
    <x v="6"/>
    <x v="0"/>
    <s v="PPFF"/>
    <x v="138"/>
    <x v="3"/>
    <x v="17"/>
    <s v="FERREÑAFE"/>
    <s v="INCAHUASI"/>
  </r>
  <r>
    <x v="140"/>
    <n v="1"/>
    <x v="6"/>
    <x v="0"/>
    <s v="PPFF"/>
    <x v="139"/>
    <x v="3"/>
    <x v="17"/>
    <s v="FERREÑAFE"/>
    <s v="INCAHUASI"/>
  </r>
  <r>
    <x v="141"/>
    <n v="1"/>
    <x v="6"/>
    <x v="0"/>
    <s v="PPFF"/>
    <x v="140"/>
    <x v="3"/>
    <x v="17"/>
    <s v="FERREÑAFE"/>
    <s v="INCAHUASI"/>
  </r>
  <r>
    <x v="142"/>
    <n v="0"/>
    <x v="6"/>
    <x v="0"/>
    <s v="PPFF"/>
    <x v="141"/>
    <x v="2"/>
    <x v="14"/>
    <s v="LAMBAYEQUE"/>
    <s v="SALAS"/>
  </r>
  <r>
    <x v="172"/>
    <n v="0"/>
    <x v="6"/>
    <x v="0"/>
    <s v="PPFF"/>
    <x v="171"/>
    <x v="2"/>
    <x v="14"/>
    <s v="LAMBAYEQUE"/>
    <s v="SALAS"/>
  </r>
  <r>
    <x v="144"/>
    <n v="1"/>
    <x v="6"/>
    <x v="0"/>
    <s v="PPFF"/>
    <x v="143"/>
    <x v="1"/>
    <x v="15"/>
    <s v="CHICLAYO"/>
    <s v="CAYALTI"/>
  </r>
  <r>
    <x v="173"/>
    <n v="1"/>
    <x v="6"/>
    <x v="0"/>
    <s v="PPFF"/>
    <x v="172"/>
    <x v="2"/>
    <x v="19"/>
    <s v="FERREÑAFE"/>
    <s v="CAÑARIS"/>
  </r>
  <r>
    <x v="147"/>
    <n v="0"/>
    <x v="6"/>
    <x v="0"/>
    <s v="PPFF"/>
    <x v="146"/>
    <x v="3"/>
    <x v="26"/>
    <s v="FERREÑAFE"/>
    <s v="PITIPO"/>
  </r>
  <r>
    <x v="148"/>
    <n v="0"/>
    <x v="6"/>
    <x v="0"/>
    <s v="PPFF"/>
    <x v="147"/>
    <x v="1"/>
    <x v="9"/>
    <s v="CHICLAYO"/>
    <s v="CHONGOYAPE"/>
  </r>
  <r>
    <x v="19"/>
    <n v="4"/>
    <x v="6"/>
    <x v="0"/>
    <s v="PPFF"/>
    <x v="19"/>
    <x v="1"/>
    <x v="12"/>
    <s v="CHICLAYO"/>
    <s v="POMALCA"/>
  </r>
  <r>
    <x v="149"/>
    <n v="3"/>
    <x v="6"/>
    <x v="0"/>
    <s v="PPFF"/>
    <x v="148"/>
    <x v="1"/>
    <x v="3"/>
    <s v="CHICLAYO"/>
    <s v="JOSE LEONARDO ORTIZ"/>
  </r>
  <r>
    <x v="150"/>
    <n v="0"/>
    <x v="6"/>
    <x v="0"/>
    <s v="PPFF"/>
    <x v="149"/>
    <x v="2"/>
    <x v="24"/>
    <s v="LAMBAYEQUE"/>
    <s v="MORROPE"/>
  </r>
  <r>
    <x v="175"/>
    <n v="1"/>
    <x v="6"/>
    <x v="0"/>
    <s v="PPFF"/>
    <x v="174"/>
    <x v="2"/>
    <x v="8"/>
    <s v="LAMBAYEQUE"/>
    <s v="OLMOS"/>
  </r>
  <r>
    <x v="151"/>
    <n v="0"/>
    <x v="6"/>
    <x v="0"/>
    <s v="PPFF"/>
    <x v="150"/>
    <x v="2"/>
    <x v="8"/>
    <s v="LAMBAYEQUE"/>
    <s v="OLMOS"/>
  </r>
  <r>
    <x v="152"/>
    <n v="0"/>
    <x v="6"/>
    <x v="0"/>
    <s v="PPFF"/>
    <x v="151"/>
    <x v="3"/>
    <x v="26"/>
    <s v="FERREÑAFE"/>
    <s v="PITIPO"/>
  </r>
  <r>
    <x v="154"/>
    <n v="3"/>
    <x v="6"/>
    <x v="0"/>
    <s v="PPFF"/>
    <x v="153"/>
    <x v="1"/>
    <x v="2"/>
    <s v="CHICLAYO"/>
    <s v="LA VICTORIA"/>
  </r>
  <r>
    <x v="155"/>
    <n v="0"/>
    <x v="6"/>
    <x v="0"/>
    <s v="PPFF"/>
    <x v="154"/>
    <x v="2"/>
    <x v="14"/>
    <s v="LAMBAYEQUE"/>
    <s v="SALAS"/>
  </r>
  <r>
    <x v="0"/>
    <n v="1"/>
    <x v="7"/>
    <x v="0"/>
    <s v="PPFF"/>
    <x v="0"/>
    <x v="0"/>
    <x v="0"/>
    <s v="CHICLAYO"/>
    <s v="CHICLAYO"/>
  </r>
  <r>
    <x v="33"/>
    <n v="1"/>
    <x v="7"/>
    <x v="0"/>
    <s v="PPFF"/>
    <x v="33"/>
    <x v="1"/>
    <x v="1"/>
    <s v="CHICLAYO"/>
    <s v="CHICLAYO"/>
  </r>
  <r>
    <x v="4"/>
    <n v="1"/>
    <x v="7"/>
    <x v="0"/>
    <s v="PPFF"/>
    <x v="4"/>
    <x v="1"/>
    <x v="1"/>
    <s v="CHICLAYO"/>
    <s v="CHICLAYO"/>
  </r>
  <r>
    <x v="5"/>
    <n v="1"/>
    <x v="7"/>
    <x v="0"/>
    <s v="PPFF"/>
    <x v="5"/>
    <x v="1"/>
    <x v="2"/>
    <s v="CHICLAYO"/>
    <s v="LA VICTORIA"/>
  </r>
  <r>
    <x v="43"/>
    <n v="1"/>
    <x v="7"/>
    <x v="0"/>
    <s v="PPFF"/>
    <x v="43"/>
    <x v="1"/>
    <x v="18"/>
    <s v="CHICLAYO"/>
    <s v="PATAPO"/>
  </r>
  <r>
    <x v="56"/>
    <n v="1"/>
    <x v="7"/>
    <x v="0"/>
    <s v="PPFF"/>
    <x v="56"/>
    <x v="1"/>
    <x v="4"/>
    <s v="CHICLAYO"/>
    <s v="ETEN"/>
  </r>
  <r>
    <x v="72"/>
    <n v="1"/>
    <x v="7"/>
    <x v="0"/>
    <s v="PPFF"/>
    <x v="71"/>
    <x v="2"/>
    <x v="5"/>
    <s v="LAMBAYEQUE"/>
    <s v="LAMBAYEQUE"/>
  </r>
  <r>
    <x v="8"/>
    <n v="2"/>
    <x v="7"/>
    <x v="0"/>
    <s v="PPFF"/>
    <x v="8"/>
    <x v="2"/>
    <x v="5"/>
    <s v="LAMBAYEQUE"/>
    <s v="LAMBAYEQUE"/>
  </r>
  <r>
    <x v="75"/>
    <n v="1"/>
    <x v="7"/>
    <x v="0"/>
    <s v="PPFF"/>
    <x v="74"/>
    <x v="2"/>
    <x v="22"/>
    <s v="LAMBAYEQUE"/>
    <s v="ILLIMO"/>
  </r>
  <r>
    <x v="103"/>
    <n v="1"/>
    <x v="7"/>
    <x v="0"/>
    <s v="PPFF"/>
    <x v="102"/>
    <x v="2"/>
    <x v="8"/>
    <s v="LAMBAYEQUE"/>
    <s v="OLMOS"/>
  </r>
  <r>
    <x v="164"/>
    <n v="1"/>
    <x v="7"/>
    <x v="0"/>
    <s v="PPFF"/>
    <x v="163"/>
    <x v="2"/>
    <x v="8"/>
    <s v="LAMBAYEQUE"/>
    <s v="OLMOS"/>
  </r>
  <r>
    <x v="111"/>
    <n v="1"/>
    <x v="7"/>
    <x v="0"/>
    <s v="PPFF"/>
    <x v="110"/>
    <x v="2"/>
    <x v="24"/>
    <s v="LAMBAYEQUE"/>
    <s v="MORROPE"/>
  </r>
  <r>
    <x v="125"/>
    <n v="1"/>
    <x v="7"/>
    <x v="0"/>
    <s v="PPFF"/>
    <x v="124"/>
    <x v="3"/>
    <x v="7"/>
    <s v="FERREÑAFE"/>
    <s v="MANUEL ANTONIO MESONES MURO"/>
  </r>
  <r>
    <x v="11"/>
    <n v="1"/>
    <x v="7"/>
    <x v="0"/>
    <s v="PPFF"/>
    <x v="11"/>
    <x v="3"/>
    <x v="7"/>
    <s v="FERREÑAFE"/>
    <s v="PUEBLO NUEVO"/>
  </r>
  <r>
    <x v="20"/>
    <n v="1"/>
    <x v="7"/>
    <x v="0"/>
    <s v="PPFF"/>
    <x v="20"/>
    <x v="1"/>
    <x v="13"/>
    <s v="CHICLAYO"/>
    <s v="PIMENTEL"/>
  </r>
  <r>
    <x v="40"/>
    <n v="0"/>
    <x v="8"/>
    <x v="0"/>
    <s v="PPFF"/>
    <x v="40"/>
    <x v="1"/>
    <x v="3"/>
    <s v="CHICLAYO"/>
    <s v="JOSE LEONARDO ORTIZ"/>
  </r>
  <r>
    <x v="6"/>
    <n v="0"/>
    <x v="8"/>
    <x v="0"/>
    <s v="PPFF"/>
    <x v="6"/>
    <x v="1"/>
    <x v="3"/>
    <s v="CHICLAYO"/>
    <s v="JOSE LEONARDO ORTIZ"/>
  </r>
  <r>
    <x v="45"/>
    <n v="0"/>
    <x v="8"/>
    <x v="0"/>
    <s v="PPFF"/>
    <x v="45"/>
    <x v="1"/>
    <x v="12"/>
    <s v="CHICLAYO"/>
    <s v="POMALCA"/>
  </r>
  <r>
    <x v="60"/>
    <n v="0"/>
    <x v="8"/>
    <x v="0"/>
    <s v="PPFF"/>
    <x v="60"/>
    <x v="1"/>
    <x v="10"/>
    <s v="CHICLAYO"/>
    <s v="LAGUNAS"/>
  </r>
  <r>
    <x v="8"/>
    <n v="0"/>
    <x v="8"/>
    <x v="0"/>
    <s v="PPFF"/>
    <x v="8"/>
    <x v="2"/>
    <x v="5"/>
    <s v="LAMBAYEQUE"/>
    <s v="LAMBAYEQUE"/>
  </r>
  <r>
    <x v="75"/>
    <n v="0"/>
    <x v="8"/>
    <x v="0"/>
    <s v="PPFF"/>
    <x v="74"/>
    <x v="2"/>
    <x v="22"/>
    <s v="LAMBAYEQUE"/>
    <s v="ILLIMO"/>
  </r>
  <r>
    <x v="88"/>
    <n v="0"/>
    <x v="8"/>
    <x v="0"/>
    <s v="PPFF"/>
    <x v="87"/>
    <x v="2"/>
    <x v="6"/>
    <s v="LAMBAYEQUE"/>
    <s v="TUCUME"/>
  </r>
  <r>
    <x v="109"/>
    <n v="0"/>
    <x v="8"/>
    <x v="0"/>
    <s v="PPFF"/>
    <x v="108"/>
    <x v="2"/>
    <x v="14"/>
    <s v="LAMBAYEQUE"/>
    <s v="SALAS"/>
  </r>
  <r>
    <x v="115"/>
    <n v="0"/>
    <x v="8"/>
    <x v="0"/>
    <s v="PPFF"/>
    <x v="114"/>
    <x v="2"/>
    <x v="24"/>
    <s v="LAMBAYEQUE"/>
    <s v="MORROPE"/>
  </r>
  <r>
    <x v="117"/>
    <n v="3"/>
    <x v="8"/>
    <x v="0"/>
    <s v="PPFF"/>
    <x v="116"/>
    <x v="2"/>
    <x v="24"/>
    <s v="LAMBAYEQUE"/>
    <s v="MORROPE"/>
  </r>
  <r>
    <x v="153"/>
    <n v="0"/>
    <x v="8"/>
    <x v="0"/>
    <s v="PPFF"/>
    <x v="152"/>
    <x v="2"/>
    <x v="19"/>
    <s v="FERREÑAFE"/>
    <s v="CAÑARIS"/>
  </r>
  <r>
    <x v="26"/>
    <n v="0"/>
    <x v="9"/>
    <x v="0"/>
    <s v="PPFF"/>
    <x v="26"/>
    <x v="2"/>
    <x v="5"/>
    <s v="LAMBAYEQUE"/>
    <s v="LAMBAYEQUE"/>
  </r>
  <r>
    <x v="163"/>
    <n v="0"/>
    <x v="9"/>
    <x v="0"/>
    <s v="PPFF"/>
    <x v="162"/>
    <x v="2"/>
    <x v="11"/>
    <s v="LAMBAYEQUE"/>
    <s v="MOTUPE"/>
  </r>
  <r>
    <x v="64"/>
    <n v="0"/>
    <x v="10"/>
    <x v="0"/>
    <s v="PPFF"/>
    <x v="63"/>
    <x v="1"/>
    <x v="16"/>
    <s v="CHICLAYO"/>
    <s v="NUEVA ARICA"/>
  </r>
  <r>
    <x v="1"/>
    <n v="32"/>
    <x v="11"/>
    <x v="0"/>
    <s v="PPFF"/>
    <x v="1"/>
    <x v="0"/>
    <x v="0"/>
    <s v="CHICLAYO"/>
    <s v="CHICLAYO"/>
  </r>
  <r>
    <x v="0"/>
    <n v="7"/>
    <x v="11"/>
    <x v="0"/>
    <s v="PPFF"/>
    <x v="0"/>
    <x v="0"/>
    <x v="0"/>
    <s v="CHICLAYO"/>
    <s v="CHICLAYO"/>
  </r>
  <r>
    <x v="70"/>
    <n v="0"/>
    <x v="11"/>
    <x v="0"/>
    <s v="PPFF"/>
    <x v="69"/>
    <x v="0"/>
    <x v="0"/>
    <s v="LAMBAYEQUE"/>
    <s v="LAMBAYEQU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57">
  <r>
    <n v="11470"/>
    <n v="1"/>
    <x v="0"/>
    <x v="0"/>
    <s v="PPFF"/>
    <x v="0"/>
    <x v="0"/>
    <x v="0"/>
  </r>
  <r>
    <n v="4317"/>
    <n v="1"/>
    <x v="0"/>
    <x v="0"/>
    <s v="PPFF"/>
    <x v="1"/>
    <x v="0"/>
    <x v="0"/>
  </r>
  <r>
    <n v="4321"/>
    <n v="1"/>
    <x v="0"/>
    <x v="0"/>
    <s v="PPFF"/>
    <x v="2"/>
    <x v="1"/>
    <x v="1"/>
  </r>
  <r>
    <n v="4322"/>
    <n v="2"/>
    <x v="0"/>
    <x v="0"/>
    <s v="PPFF"/>
    <x v="3"/>
    <x v="1"/>
    <x v="1"/>
  </r>
  <r>
    <n v="4323"/>
    <n v="2"/>
    <x v="0"/>
    <x v="0"/>
    <s v="PPFF"/>
    <x v="4"/>
    <x v="1"/>
    <x v="1"/>
  </r>
  <r>
    <n v="4329"/>
    <n v="1"/>
    <x v="0"/>
    <x v="0"/>
    <s v="PPFF"/>
    <x v="5"/>
    <x v="1"/>
    <x v="2"/>
  </r>
  <r>
    <n v="4333"/>
    <n v="1"/>
    <x v="0"/>
    <x v="0"/>
    <s v="PPFF"/>
    <x v="6"/>
    <x v="1"/>
    <x v="3"/>
  </r>
  <r>
    <n v="4350"/>
    <n v="1"/>
    <x v="0"/>
    <x v="0"/>
    <s v="PPFF"/>
    <x v="7"/>
    <x v="1"/>
    <x v="4"/>
  </r>
  <r>
    <n v="4373"/>
    <n v="1"/>
    <x v="0"/>
    <x v="0"/>
    <s v="PPFF"/>
    <x v="8"/>
    <x v="2"/>
    <x v="5"/>
  </r>
  <r>
    <n v="4393"/>
    <n v="1"/>
    <x v="0"/>
    <x v="0"/>
    <s v="PPFF"/>
    <x v="9"/>
    <x v="2"/>
    <x v="6"/>
  </r>
  <r>
    <n v="4441"/>
    <n v="2"/>
    <x v="0"/>
    <x v="0"/>
    <s v="PPFF"/>
    <x v="10"/>
    <x v="3"/>
    <x v="7"/>
  </r>
  <r>
    <n v="4452"/>
    <n v="1"/>
    <x v="0"/>
    <x v="0"/>
    <s v="PPFF"/>
    <x v="11"/>
    <x v="3"/>
    <x v="7"/>
  </r>
  <r>
    <n v="4453"/>
    <n v="1"/>
    <x v="0"/>
    <x v="0"/>
    <s v="PPFF"/>
    <x v="12"/>
    <x v="3"/>
    <x v="7"/>
  </r>
  <r>
    <n v="11688"/>
    <n v="0"/>
    <x v="1"/>
    <x v="0"/>
    <s v="PPFF"/>
    <x v="13"/>
    <x v="2"/>
    <x v="8"/>
  </r>
  <r>
    <n v="4319"/>
    <n v="0"/>
    <x v="1"/>
    <x v="0"/>
    <s v="PPFF"/>
    <x v="14"/>
    <x v="1"/>
    <x v="1"/>
  </r>
  <r>
    <n v="4325"/>
    <n v="0"/>
    <x v="1"/>
    <x v="0"/>
    <s v="PPFF"/>
    <x v="15"/>
    <x v="1"/>
    <x v="9"/>
  </r>
  <r>
    <n v="4342"/>
    <n v="0"/>
    <x v="1"/>
    <x v="0"/>
    <s v="PPFF"/>
    <x v="16"/>
    <x v="1"/>
    <x v="10"/>
  </r>
  <r>
    <n v="4355"/>
    <n v="0"/>
    <x v="1"/>
    <x v="0"/>
    <s v="PPFF"/>
    <x v="17"/>
    <x v="1"/>
    <x v="4"/>
  </r>
  <r>
    <n v="6953"/>
    <n v="0"/>
    <x v="1"/>
    <x v="0"/>
    <s v="PPFF"/>
    <x v="18"/>
    <x v="2"/>
    <x v="11"/>
  </r>
  <r>
    <n v="7107"/>
    <n v="0"/>
    <x v="1"/>
    <x v="0"/>
    <s v="PPFF"/>
    <x v="19"/>
    <x v="1"/>
    <x v="12"/>
  </r>
  <r>
    <n v="7306"/>
    <n v="0"/>
    <x v="1"/>
    <x v="0"/>
    <s v="PPFF"/>
    <x v="20"/>
    <x v="1"/>
    <x v="13"/>
  </r>
  <r>
    <n v="10095"/>
    <n v="0"/>
    <x v="2"/>
    <x v="0"/>
    <s v="PPFF"/>
    <x v="21"/>
    <x v="2"/>
    <x v="8"/>
  </r>
  <r>
    <n v="10096"/>
    <n v="0"/>
    <x v="2"/>
    <x v="0"/>
    <s v="PPFF"/>
    <x v="22"/>
    <x v="2"/>
    <x v="8"/>
  </r>
  <r>
    <n v="11452"/>
    <n v="1"/>
    <x v="2"/>
    <x v="0"/>
    <s v="PPFF"/>
    <x v="23"/>
    <x v="2"/>
    <x v="14"/>
  </r>
  <r>
    <n v="11470"/>
    <n v="49"/>
    <x v="2"/>
    <x v="0"/>
    <s v="PPFF"/>
    <x v="0"/>
    <x v="0"/>
    <x v="0"/>
  </r>
  <r>
    <n v="17874"/>
    <n v="1"/>
    <x v="2"/>
    <x v="0"/>
    <s v="PPFF"/>
    <x v="24"/>
    <x v="1"/>
    <x v="15"/>
  </r>
  <r>
    <n v="17875"/>
    <n v="0"/>
    <x v="2"/>
    <x v="0"/>
    <s v="PPFF"/>
    <x v="25"/>
    <x v="1"/>
    <x v="16"/>
  </r>
  <r>
    <n v="26094"/>
    <n v="1"/>
    <x v="2"/>
    <x v="0"/>
    <s v="PPFF"/>
    <x v="26"/>
    <x v="2"/>
    <x v="5"/>
  </r>
  <r>
    <n v="26269"/>
    <n v="0"/>
    <x v="2"/>
    <x v="0"/>
    <s v="PPFF"/>
    <x v="27"/>
    <x v="1"/>
    <x v="9"/>
  </r>
  <r>
    <n v="31139"/>
    <n v="5"/>
    <x v="2"/>
    <x v="0"/>
    <s v="PPFF"/>
    <x v="28"/>
    <x v="3"/>
    <x v="17"/>
  </r>
  <r>
    <n v="31449"/>
    <n v="4"/>
    <x v="2"/>
    <x v="0"/>
    <s v="PPFF"/>
    <x v="29"/>
    <x v="1"/>
    <x v="18"/>
  </r>
  <r>
    <n v="32743"/>
    <n v="4"/>
    <x v="2"/>
    <x v="0"/>
    <s v="PPFF"/>
    <x v="30"/>
    <x v="1"/>
    <x v="18"/>
  </r>
  <r>
    <n v="34132"/>
    <n v="3"/>
    <x v="2"/>
    <x v="0"/>
    <s v="PPFF"/>
    <x v="31"/>
    <x v="2"/>
    <x v="19"/>
  </r>
  <r>
    <n v="4317"/>
    <n v="8"/>
    <x v="2"/>
    <x v="0"/>
    <s v="PPFF"/>
    <x v="1"/>
    <x v="0"/>
    <x v="0"/>
  </r>
  <r>
    <n v="4318"/>
    <n v="9"/>
    <x v="2"/>
    <x v="0"/>
    <s v="PPFF"/>
    <x v="32"/>
    <x v="1"/>
    <x v="1"/>
  </r>
  <r>
    <n v="4319"/>
    <n v="2"/>
    <x v="2"/>
    <x v="0"/>
    <s v="PPFF"/>
    <x v="14"/>
    <x v="1"/>
    <x v="1"/>
  </r>
  <r>
    <n v="4320"/>
    <n v="8"/>
    <x v="2"/>
    <x v="0"/>
    <s v="PPFF"/>
    <x v="33"/>
    <x v="1"/>
    <x v="1"/>
  </r>
  <r>
    <n v="4321"/>
    <n v="4"/>
    <x v="2"/>
    <x v="0"/>
    <s v="PPFF"/>
    <x v="2"/>
    <x v="1"/>
    <x v="1"/>
  </r>
  <r>
    <n v="4322"/>
    <n v="17"/>
    <x v="2"/>
    <x v="0"/>
    <s v="PPFF"/>
    <x v="3"/>
    <x v="1"/>
    <x v="1"/>
  </r>
  <r>
    <n v="4323"/>
    <n v="2"/>
    <x v="2"/>
    <x v="0"/>
    <s v="PPFF"/>
    <x v="4"/>
    <x v="1"/>
    <x v="1"/>
  </r>
  <r>
    <n v="4324"/>
    <n v="7"/>
    <x v="2"/>
    <x v="0"/>
    <s v="PPFF"/>
    <x v="34"/>
    <x v="1"/>
    <x v="1"/>
  </r>
  <r>
    <n v="4325"/>
    <n v="8"/>
    <x v="2"/>
    <x v="0"/>
    <s v="PPFF"/>
    <x v="15"/>
    <x v="1"/>
    <x v="9"/>
  </r>
  <r>
    <n v="4326"/>
    <n v="2"/>
    <x v="2"/>
    <x v="0"/>
    <s v="PPFF"/>
    <x v="35"/>
    <x v="1"/>
    <x v="9"/>
  </r>
  <r>
    <n v="4327"/>
    <n v="10"/>
    <x v="2"/>
    <x v="0"/>
    <s v="PPFF"/>
    <x v="36"/>
    <x v="1"/>
    <x v="2"/>
  </r>
  <r>
    <n v="4328"/>
    <n v="12"/>
    <x v="2"/>
    <x v="0"/>
    <s v="PPFF"/>
    <x v="37"/>
    <x v="1"/>
    <x v="2"/>
  </r>
  <r>
    <n v="4329"/>
    <n v="8"/>
    <x v="2"/>
    <x v="0"/>
    <s v="PPFF"/>
    <x v="5"/>
    <x v="1"/>
    <x v="2"/>
  </r>
  <r>
    <n v="4330"/>
    <n v="3"/>
    <x v="2"/>
    <x v="0"/>
    <s v="PPFF"/>
    <x v="38"/>
    <x v="1"/>
    <x v="2"/>
  </r>
  <r>
    <n v="4331"/>
    <n v="5"/>
    <x v="2"/>
    <x v="0"/>
    <s v="PPFF"/>
    <x v="39"/>
    <x v="1"/>
    <x v="3"/>
  </r>
  <r>
    <n v="4332"/>
    <n v="16"/>
    <x v="2"/>
    <x v="0"/>
    <s v="PPFF"/>
    <x v="40"/>
    <x v="1"/>
    <x v="3"/>
  </r>
  <r>
    <n v="4333"/>
    <n v="9"/>
    <x v="2"/>
    <x v="0"/>
    <s v="PPFF"/>
    <x v="6"/>
    <x v="1"/>
    <x v="3"/>
  </r>
  <r>
    <n v="4334"/>
    <n v="14"/>
    <x v="2"/>
    <x v="0"/>
    <s v="PPFF"/>
    <x v="41"/>
    <x v="1"/>
    <x v="3"/>
  </r>
  <r>
    <n v="4335"/>
    <n v="2"/>
    <x v="2"/>
    <x v="0"/>
    <s v="PPFF"/>
    <x v="42"/>
    <x v="1"/>
    <x v="3"/>
  </r>
  <r>
    <n v="4337"/>
    <n v="7"/>
    <x v="2"/>
    <x v="0"/>
    <s v="PPFF"/>
    <x v="43"/>
    <x v="1"/>
    <x v="18"/>
  </r>
  <r>
    <n v="4338"/>
    <n v="5"/>
    <x v="2"/>
    <x v="0"/>
    <s v="PPFF"/>
    <x v="44"/>
    <x v="1"/>
    <x v="13"/>
  </r>
  <r>
    <n v="4340"/>
    <n v="3"/>
    <x v="2"/>
    <x v="0"/>
    <s v="PPFF"/>
    <x v="45"/>
    <x v="1"/>
    <x v="12"/>
  </r>
  <r>
    <n v="4341"/>
    <n v="0"/>
    <x v="2"/>
    <x v="0"/>
    <s v="PPFF"/>
    <x v="46"/>
    <x v="1"/>
    <x v="15"/>
  </r>
  <r>
    <n v="4342"/>
    <n v="5"/>
    <x v="2"/>
    <x v="0"/>
    <s v="PPFF"/>
    <x v="16"/>
    <x v="1"/>
    <x v="10"/>
  </r>
  <r>
    <n v="4343"/>
    <n v="1"/>
    <x v="2"/>
    <x v="0"/>
    <s v="PPFF"/>
    <x v="47"/>
    <x v="1"/>
    <x v="10"/>
  </r>
  <r>
    <n v="4344"/>
    <n v="0"/>
    <x v="2"/>
    <x v="0"/>
    <s v="PPFF"/>
    <x v="48"/>
    <x v="1"/>
    <x v="10"/>
  </r>
  <r>
    <n v="4345"/>
    <n v="2"/>
    <x v="2"/>
    <x v="0"/>
    <s v="PPFF"/>
    <x v="49"/>
    <x v="1"/>
    <x v="20"/>
  </r>
  <r>
    <n v="4346"/>
    <n v="1"/>
    <x v="2"/>
    <x v="0"/>
    <s v="PPFF"/>
    <x v="50"/>
    <x v="1"/>
    <x v="20"/>
  </r>
  <r>
    <n v="4347"/>
    <n v="0"/>
    <x v="2"/>
    <x v="0"/>
    <s v="PPFF"/>
    <x v="51"/>
    <x v="1"/>
    <x v="20"/>
  </r>
  <r>
    <n v="4348"/>
    <n v="9"/>
    <x v="2"/>
    <x v="0"/>
    <s v="PPFF"/>
    <x v="52"/>
    <x v="1"/>
    <x v="20"/>
  </r>
  <r>
    <n v="4349"/>
    <n v="9"/>
    <x v="2"/>
    <x v="0"/>
    <s v="PPFF"/>
    <x v="53"/>
    <x v="1"/>
    <x v="4"/>
  </r>
  <r>
    <n v="4350"/>
    <n v="1"/>
    <x v="2"/>
    <x v="0"/>
    <s v="PPFF"/>
    <x v="7"/>
    <x v="1"/>
    <x v="4"/>
  </r>
  <r>
    <n v="4351"/>
    <n v="0"/>
    <x v="2"/>
    <x v="0"/>
    <s v="PPFF"/>
    <x v="54"/>
    <x v="1"/>
    <x v="4"/>
  </r>
  <r>
    <n v="4352"/>
    <n v="1"/>
    <x v="2"/>
    <x v="0"/>
    <s v="PPFF"/>
    <x v="55"/>
    <x v="1"/>
    <x v="4"/>
  </r>
  <r>
    <n v="4353"/>
    <n v="7"/>
    <x v="2"/>
    <x v="0"/>
    <s v="PPFF"/>
    <x v="56"/>
    <x v="1"/>
    <x v="4"/>
  </r>
  <r>
    <n v="4354"/>
    <n v="4"/>
    <x v="2"/>
    <x v="0"/>
    <s v="PPFF"/>
    <x v="57"/>
    <x v="1"/>
    <x v="4"/>
  </r>
  <r>
    <n v="4355"/>
    <n v="2"/>
    <x v="2"/>
    <x v="0"/>
    <s v="PPFF"/>
    <x v="17"/>
    <x v="1"/>
    <x v="4"/>
  </r>
  <r>
    <n v="4356"/>
    <n v="3"/>
    <x v="2"/>
    <x v="0"/>
    <s v="PPFF"/>
    <x v="58"/>
    <x v="1"/>
    <x v="15"/>
  </r>
  <r>
    <n v="4357"/>
    <n v="3"/>
    <x v="2"/>
    <x v="0"/>
    <s v="PPFF"/>
    <x v="59"/>
    <x v="1"/>
    <x v="15"/>
  </r>
  <r>
    <n v="4359"/>
    <n v="2"/>
    <x v="2"/>
    <x v="0"/>
    <s v="PPFF"/>
    <x v="60"/>
    <x v="1"/>
    <x v="10"/>
  </r>
  <r>
    <n v="4360"/>
    <n v="2"/>
    <x v="2"/>
    <x v="0"/>
    <s v="PPFF"/>
    <x v="61"/>
    <x v="1"/>
    <x v="10"/>
  </r>
  <r>
    <n v="4362"/>
    <n v="0"/>
    <x v="2"/>
    <x v="0"/>
    <s v="PPFF"/>
    <x v="2"/>
    <x v="1"/>
    <x v="10"/>
  </r>
  <r>
    <n v="4363"/>
    <n v="0"/>
    <x v="2"/>
    <x v="0"/>
    <s v="PPFF"/>
    <x v="62"/>
    <x v="1"/>
    <x v="10"/>
  </r>
  <r>
    <n v="4364"/>
    <n v="2"/>
    <x v="2"/>
    <x v="0"/>
    <s v="PPFF"/>
    <x v="63"/>
    <x v="1"/>
    <x v="16"/>
  </r>
  <r>
    <n v="4365"/>
    <n v="4"/>
    <x v="2"/>
    <x v="0"/>
    <s v="PPFF"/>
    <x v="64"/>
    <x v="1"/>
    <x v="16"/>
  </r>
  <r>
    <n v="4366"/>
    <n v="4"/>
    <x v="2"/>
    <x v="0"/>
    <s v="PPFF"/>
    <x v="65"/>
    <x v="1"/>
    <x v="16"/>
  </r>
  <r>
    <n v="4367"/>
    <n v="0"/>
    <x v="2"/>
    <x v="0"/>
    <s v="PPFF"/>
    <x v="66"/>
    <x v="1"/>
    <x v="16"/>
  </r>
  <r>
    <n v="4368"/>
    <n v="1"/>
    <x v="2"/>
    <x v="0"/>
    <s v="PPFF"/>
    <x v="67"/>
    <x v="1"/>
    <x v="16"/>
  </r>
  <r>
    <n v="4369"/>
    <n v="1"/>
    <x v="2"/>
    <x v="0"/>
    <s v="PPFF"/>
    <x v="68"/>
    <x v="1"/>
    <x v="15"/>
  </r>
  <r>
    <n v="4370"/>
    <n v="4"/>
    <x v="2"/>
    <x v="0"/>
    <s v="PPFF"/>
    <x v="69"/>
    <x v="0"/>
    <x v="0"/>
  </r>
  <r>
    <n v="4371"/>
    <n v="9"/>
    <x v="2"/>
    <x v="0"/>
    <s v="PPFF"/>
    <x v="70"/>
    <x v="2"/>
    <x v="21"/>
  </r>
  <r>
    <n v="4372"/>
    <n v="6"/>
    <x v="2"/>
    <x v="0"/>
    <s v="PPFF"/>
    <x v="71"/>
    <x v="2"/>
    <x v="5"/>
  </r>
  <r>
    <n v="4373"/>
    <n v="9"/>
    <x v="2"/>
    <x v="0"/>
    <s v="PPFF"/>
    <x v="8"/>
    <x v="2"/>
    <x v="5"/>
  </r>
  <r>
    <n v="4374"/>
    <n v="0"/>
    <x v="2"/>
    <x v="0"/>
    <s v="PPFF"/>
    <x v="72"/>
    <x v="2"/>
    <x v="5"/>
  </r>
  <r>
    <n v="4375"/>
    <n v="1"/>
    <x v="2"/>
    <x v="0"/>
    <s v="PPFF"/>
    <x v="73"/>
    <x v="2"/>
    <x v="5"/>
  </r>
  <r>
    <n v="4376"/>
    <n v="1"/>
    <x v="2"/>
    <x v="0"/>
    <s v="PPFF"/>
    <x v="74"/>
    <x v="2"/>
    <x v="22"/>
  </r>
  <r>
    <n v="4377"/>
    <n v="1"/>
    <x v="2"/>
    <x v="0"/>
    <s v="PPFF"/>
    <x v="75"/>
    <x v="2"/>
    <x v="22"/>
  </r>
  <r>
    <n v="4378"/>
    <n v="1"/>
    <x v="2"/>
    <x v="0"/>
    <s v="PPFF"/>
    <x v="76"/>
    <x v="2"/>
    <x v="22"/>
  </r>
  <r>
    <n v="4380"/>
    <n v="2"/>
    <x v="2"/>
    <x v="0"/>
    <s v="PPFF"/>
    <x v="77"/>
    <x v="2"/>
    <x v="23"/>
  </r>
  <r>
    <n v="4381"/>
    <n v="2"/>
    <x v="2"/>
    <x v="0"/>
    <s v="PPFF"/>
    <x v="78"/>
    <x v="2"/>
    <x v="23"/>
  </r>
  <r>
    <n v="4382"/>
    <n v="4"/>
    <x v="2"/>
    <x v="0"/>
    <s v="PPFF"/>
    <x v="79"/>
    <x v="2"/>
    <x v="23"/>
  </r>
  <r>
    <n v="4384"/>
    <n v="2"/>
    <x v="2"/>
    <x v="0"/>
    <s v="PPFF"/>
    <x v="80"/>
    <x v="2"/>
    <x v="22"/>
  </r>
  <r>
    <n v="4385"/>
    <n v="1"/>
    <x v="2"/>
    <x v="0"/>
    <s v="PPFF"/>
    <x v="81"/>
    <x v="2"/>
    <x v="22"/>
  </r>
  <r>
    <n v="4386"/>
    <n v="3"/>
    <x v="2"/>
    <x v="0"/>
    <s v="PPFF"/>
    <x v="82"/>
    <x v="2"/>
    <x v="14"/>
  </r>
  <r>
    <n v="4387"/>
    <n v="1"/>
    <x v="2"/>
    <x v="0"/>
    <s v="PPFF"/>
    <x v="83"/>
    <x v="2"/>
    <x v="14"/>
  </r>
  <r>
    <n v="4388"/>
    <n v="1"/>
    <x v="2"/>
    <x v="0"/>
    <s v="PPFF"/>
    <x v="84"/>
    <x v="2"/>
    <x v="14"/>
  </r>
  <r>
    <n v="4389"/>
    <n v="3"/>
    <x v="2"/>
    <x v="0"/>
    <s v="PPFF"/>
    <x v="85"/>
    <x v="2"/>
    <x v="6"/>
  </r>
  <r>
    <n v="4390"/>
    <n v="4"/>
    <x v="2"/>
    <x v="0"/>
    <s v="PPFF"/>
    <x v="86"/>
    <x v="2"/>
    <x v="6"/>
  </r>
  <r>
    <n v="4391"/>
    <n v="3"/>
    <x v="2"/>
    <x v="0"/>
    <s v="PPFF"/>
    <x v="87"/>
    <x v="2"/>
    <x v="6"/>
  </r>
  <r>
    <n v="4392"/>
    <n v="2"/>
    <x v="2"/>
    <x v="0"/>
    <s v="PPFF"/>
    <x v="88"/>
    <x v="2"/>
    <x v="6"/>
  </r>
  <r>
    <n v="4393"/>
    <n v="2"/>
    <x v="2"/>
    <x v="0"/>
    <s v="PPFF"/>
    <x v="9"/>
    <x v="2"/>
    <x v="6"/>
  </r>
  <r>
    <n v="4394"/>
    <n v="5"/>
    <x v="2"/>
    <x v="0"/>
    <s v="PPFF"/>
    <x v="89"/>
    <x v="2"/>
    <x v="6"/>
  </r>
  <r>
    <n v="4395"/>
    <n v="3"/>
    <x v="2"/>
    <x v="0"/>
    <s v="PPFF"/>
    <x v="90"/>
    <x v="2"/>
    <x v="11"/>
  </r>
  <r>
    <n v="4396"/>
    <n v="1"/>
    <x v="2"/>
    <x v="0"/>
    <s v="PPFF"/>
    <x v="91"/>
    <x v="2"/>
    <x v="11"/>
  </r>
  <r>
    <n v="4397"/>
    <n v="2"/>
    <x v="2"/>
    <x v="0"/>
    <s v="PPFF"/>
    <x v="92"/>
    <x v="2"/>
    <x v="19"/>
  </r>
  <r>
    <n v="4398"/>
    <n v="0"/>
    <x v="2"/>
    <x v="0"/>
    <s v="PPFF"/>
    <x v="93"/>
    <x v="2"/>
    <x v="19"/>
  </r>
  <r>
    <n v="4399"/>
    <n v="2"/>
    <x v="2"/>
    <x v="0"/>
    <s v="PPFF"/>
    <x v="94"/>
    <x v="2"/>
    <x v="19"/>
  </r>
  <r>
    <n v="4400"/>
    <n v="1"/>
    <x v="2"/>
    <x v="0"/>
    <s v="PPFF"/>
    <x v="95"/>
    <x v="2"/>
    <x v="19"/>
  </r>
  <r>
    <n v="4401"/>
    <n v="2"/>
    <x v="2"/>
    <x v="0"/>
    <s v="PPFF"/>
    <x v="96"/>
    <x v="2"/>
    <x v="19"/>
  </r>
  <r>
    <n v="4402"/>
    <n v="0"/>
    <x v="2"/>
    <x v="0"/>
    <s v="PPFF"/>
    <x v="97"/>
    <x v="2"/>
    <x v="19"/>
  </r>
  <r>
    <n v="4403"/>
    <n v="0"/>
    <x v="2"/>
    <x v="0"/>
    <s v="PPFF"/>
    <x v="98"/>
    <x v="2"/>
    <x v="19"/>
  </r>
  <r>
    <n v="4405"/>
    <n v="0"/>
    <x v="2"/>
    <x v="0"/>
    <s v="PPFF"/>
    <x v="99"/>
    <x v="2"/>
    <x v="11"/>
  </r>
  <r>
    <n v="4406"/>
    <n v="0"/>
    <x v="2"/>
    <x v="0"/>
    <s v="PPFF"/>
    <x v="100"/>
    <x v="2"/>
    <x v="11"/>
  </r>
  <r>
    <n v="4407"/>
    <n v="2"/>
    <x v="2"/>
    <x v="0"/>
    <s v="PPFF"/>
    <x v="101"/>
    <x v="2"/>
    <x v="8"/>
  </r>
  <r>
    <n v="4408"/>
    <n v="1"/>
    <x v="2"/>
    <x v="0"/>
    <s v="PPFF"/>
    <x v="102"/>
    <x v="2"/>
    <x v="8"/>
  </r>
  <r>
    <n v="4410"/>
    <n v="0"/>
    <x v="2"/>
    <x v="0"/>
    <s v="PPFF"/>
    <x v="103"/>
    <x v="2"/>
    <x v="8"/>
  </r>
  <r>
    <n v="4411"/>
    <n v="0"/>
    <x v="2"/>
    <x v="0"/>
    <s v="PPFF"/>
    <x v="104"/>
    <x v="2"/>
    <x v="8"/>
  </r>
  <r>
    <n v="4414"/>
    <n v="1"/>
    <x v="2"/>
    <x v="0"/>
    <s v="PPFF"/>
    <x v="105"/>
    <x v="2"/>
    <x v="8"/>
  </r>
  <r>
    <n v="4415"/>
    <n v="0"/>
    <x v="2"/>
    <x v="0"/>
    <s v="PPFF"/>
    <x v="106"/>
    <x v="2"/>
    <x v="8"/>
  </r>
  <r>
    <n v="4417"/>
    <n v="0"/>
    <x v="2"/>
    <x v="0"/>
    <s v="PPFF"/>
    <x v="107"/>
    <x v="2"/>
    <x v="14"/>
  </r>
  <r>
    <n v="4418"/>
    <n v="0"/>
    <x v="2"/>
    <x v="0"/>
    <s v="PPFF"/>
    <x v="108"/>
    <x v="2"/>
    <x v="14"/>
  </r>
  <r>
    <n v="4419"/>
    <n v="2"/>
    <x v="2"/>
    <x v="0"/>
    <s v="PPFF"/>
    <x v="109"/>
    <x v="2"/>
    <x v="14"/>
  </r>
  <r>
    <n v="4420"/>
    <n v="4"/>
    <x v="2"/>
    <x v="0"/>
    <s v="PPFF"/>
    <x v="110"/>
    <x v="2"/>
    <x v="24"/>
  </r>
  <r>
    <n v="4421"/>
    <n v="1"/>
    <x v="2"/>
    <x v="0"/>
    <s v="PPFF"/>
    <x v="111"/>
    <x v="2"/>
    <x v="24"/>
  </r>
  <r>
    <n v="4422"/>
    <n v="0"/>
    <x v="2"/>
    <x v="0"/>
    <s v="PPFF"/>
    <x v="112"/>
    <x v="2"/>
    <x v="24"/>
  </r>
  <r>
    <n v="4423"/>
    <n v="0"/>
    <x v="2"/>
    <x v="0"/>
    <s v="PPFF"/>
    <x v="113"/>
    <x v="2"/>
    <x v="24"/>
  </r>
  <r>
    <n v="4425"/>
    <n v="2"/>
    <x v="2"/>
    <x v="0"/>
    <s v="PPFF"/>
    <x v="114"/>
    <x v="2"/>
    <x v="24"/>
  </r>
  <r>
    <n v="4426"/>
    <n v="3"/>
    <x v="2"/>
    <x v="0"/>
    <s v="PPFF"/>
    <x v="115"/>
    <x v="2"/>
    <x v="24"/>
  </r>
  <r>
    <n v="4428"/>
    <n v="0"/>
    <x v="2"/>
    <x v="0"/>
    <s v="PPFF"/>
    <x v="116"/>
    <x v="2"/>
    <x v="24"/>
  </r>
  <r>
    <n v="4429"/>
    <n v="3"/>
    <x v="2"/>
    <x v="0"/>
    <s v="PPFF"/>
    <x v="117"/>
    <x v="2"/>
    <x v="24"/>
  </r>
  <r>
    <n v="4431"/>
    <n v="8"/>
    <x v="2"/>
    <x v="0"/>
    <s v="PPFF"/>
    <x v="118"/>
    <x v="2"/>
    <x v="24"/>
  </r>
  <r>
    <n v="4432"/>
    <n v="1"/>
    <x v="2"/>
    <x v="0"/>
    <s v="PPFF"/>
    <x v="119"/>
    <x v="2"/>
    <x v="24"/>
  </r>
  <r>
    <n v="4433"/>
    <n v="4"/>
    <x v="2"/>
    <x v="0"/>
    <s v="PPFF"/>
    <x v="120"/>
    <x v="2"/>
    <x v="24"/>
  </r>
  <r>
    <n v="4434"/>
    <n v="0"/>
    <x v="2"/>
    <x v="0"/>
    <s v="PPFF"/>
    <x v="121"/>
    <x v="2"/>
    <x v="24"/>
  </r>
  <r>
    <n v="4439"/>
    <n v="1"/>
    <x v="2"/>
    <x v="0"/>
    <s v="PPFF"/>
    <x v="122"/>
    <x v="1"/>
    <x v="25"/>
  </r>
  <r>
    <n v="4441"/>
    <n v="2"/>
    <x v="2"/>
    <x v="0"/>
    <s v="PPFF"/>
    <x v="10"/>
    <x v="3"/>
    <x v="7"/>
  </r>
  <r>
    <n v="4442"/>
    <n v="0"/>
    <x v="2"/>
    <x v="0"/>
    <s v="PPFF"/>
    <x v="123"/>
    <x v="3"/>
    <x v="17"/>
  </r>
  <r>
    <n v="4443"/>
    <n v="4"/>
    <x v="2"/>
    <x v="0"/>
    <s v="PPFF"/>
    <x v="124"/>
    <x v="3"/>
    <x v="7"/>
  </r>
  <r>
    <n v="4444"/>
    <n v="2"/>
    <x v="2"/>
    <x v="0"/>
    <s v="PPFF"/>
    <x v="125"/>
    <x v="3"/>
    <x v="26"/>
  </r>
  <r>
    <n v="4445"/>
    <n v="2"/>
    <x v="2"/>
    <x v="0"/>
    <s v="PPFF"/>
    <x v="126"/>
    <x v="3"/>
    <x v="26"/>
  </r>
  <r>
    <n v="4446"/>
    <n v="3"/>
    <x v="2"/>
    <x v="0"/>
    <s v="PPFF"/>
    <x v="127"/>
    <x v="3"/>
    <x v="26"/>
  </r>
  <r>
    <n v="4447"/>
    <n v="1"/>
    <x v="2"/>
    <x v="0"/>
    <s v="PPFF"/>
    <x v="128"/>
    <x v="3"/>
    <x v="26"/>
  </r>
  <r>
    <n v="4448"/>
    <n v="1"/>
    <x v="2"/>
    <x v="0"/>
    <s v="PPFF"/>
    <x v="129"/>
    <x v="3"/>
    <x v="26"/>
  </r>
  <r>
    <n v="4451"/>
    <n v="11"/>
    <x v="2"/>
    <x v="0"/>
    <s v="PPFF"/>
    <x v="130"/>
    <x v="3"/>
    <x v="26"/>
  </r>
  <r>
    <n v="4452"/>
    <n v="20"/>
    <x v="2"/>
    <x v="0"/>
    <s v="PPFF"/>
    <x v="11"/>
    <x v="3"/>
    <x v="7"/>
  </r>
  <r>
    <n v="4453"/>
    <n v="1"/>
    <x v="2"/>
    <x v="0"/>
    <s v="PPFF"/>
    <x v="12"/>
    <x v="3"/>
    <x v="7"/>
  </r>
  <r>
    <n v="4454"/>
    <n v="3"/>
    <x v="2"/>
    <x v="0"/>
    <s v="PPFF"/>
    <x v="131"/>
    <x v="3"/>
    <x v="17"/>
  </r>
  <r>
    <n v="4455"/>
    <n v="0"/>
    <x v="2"/>
    <x v="0"/>
    <s v="PPFF"/>
    <x v="132"/>
    <x v="3"/>
    <x v="17"/>
  </r>
  <r>
    <n v="4456"/>
    <n v="2"/>
    <x v="2"/>
    <x v="0"/>
    <s v="PPFF"/>
    <x v="133"/>
    <x v="3"/>
    <x v="17"/>
  </r>
  <r>
    <n v="4457"/>
    <n v="0"/>
    <x v="2"/>
    <x v="0"/>
    <s v="PPFF"/>
    <x v="134"/>
    <x v="3"/>
    <x v="17"/>
  </r>
  <r>
    <n v="4458"/>
    <n v="2"/>
    <x v="2"/>
    <x v="0"/>
    <s v="PPFF"/>
    <x v="135"/>
    <x v="3"/>
    <x v="17"/>
  </r>
  <r>
    <n v="4459"/>
    <n v="1"/>
    <x v="2"/>
    <x v="0"/>
    <s v="PPFF"/>
    <x v="136"/>
    <x v="3"/>
    <x v="17"/>
  </r>
  <r>
    <n v="4462"/>
    <n v="1"/>
    <x v="2"/>
    <x v="0"/>
    <s v="PPFF"/>
    <x v="137"/>
    <x v="3"/>
    <x v="17"/>
  </r>
  <r>
    <n v="4463"/>
    <n v="1"/>
    <x v="2"/>
    <x v="0"/>
    <s v="PPFF"/>
    <x v="138"/>
    <x v="3"/>
    <x v="17"/>
  </r>
  <r>
    <n v="4464"/>
    <n v="2"/>
    <x v="2"/>
    <x v="0"/>
    <s v="PPFF"/>
    <x v="139"/>
    <x v="3"/>
    <x v="17"/>
  </r>
  <r>
    <n v="4465"/>
    <n v="2"/>
    <x v="2"/>
    <x v="0"/>
    <s v="PPFF"/>
    <x v="140"/>
    <x v="3"/>
    <x v="17"/>
  </r>
  <r>
    <n v="6681"/>
    <n v="1"/>
    <x v="2"/>
    <x v="0"/>
    <s v="PPFF"/>
    <x v="141"/>
    <x v="2"/>
    <x v="14"/>
  </r>
  <r>
    <n v="6683"/>
    <n v="2"/>
    <x v="2"/>
    <x v="0"/>
    <s v="PPFF"/>
    <x v="142"/>
    <x v="2"/>
    <x v="8"/>
  </r>
  <r>
    <n v="6722"/>
    <n v="5"/>
    <x v="2"/>
    <x v="0"/>
    <s v="PPFF"/>
    <x v="143"/>
    <x v="1"/>
    <x v="15"/>
  </r>
  <r>
    <n v="6953"/>
    <n v="1"/>
    <x v="2"/>
    <x v="0"/>
    <s v="PPFF"/>
    <x v="18"/>
    <x v="2"/>
    <x v="11"/>
  </r>
  <r>
    <n v="6997"/>
    <n v="1"/>
    <x v="2"/>
    <x v="0"/>
    <s v="PPFF"/>
    <x v="144"/>
    <x v="1"/>
    <x v="18"/>
  </r>
  <r>
    <n v="7021"/>
    <n v="1"/>
    <x v="2"/>
    <x v="0"/>
    <s v="PPFF"/>
    <x v="145"/>
    <x v="2"/>
    <x v="19"/>
  </r>
  <r>
    <n v="7022"/>
    <n v="1"/>
    <x v="2"/>
    <x v="0"/>
    <s v="PPFF"/>
    <x v="146"/>
    <x v="3"/>
    <x v="26"/>
  </r>
  <r>
    <n v="7023"/>
    <n v="1"/>
    <x v="2"/>
    <x v="0"/>
    <s v="PPFF"/>
    <x v="147"/>
    <x v="1"/>
    <x v="9"/>
  </r>
  <r>
    <n v="7107"/>
    <n v="7"/>
    <x v="2"/>
    <x v="0"/>
    <s v="PPFF"/>
    <x v="19"/>
    <x v="1"/>
    <x v="12"/>
  </r>
  <r>
    <n v="7183"/>
    <n v="5"/>
    <x v="2"/>
    <x v="0"/>
    <s v="PPFF"/>
    <x v="148"/>
    <x v="1"/>
    <x v="3"/>
  </r>
  <r>
    <n v="7222"/>
    <n v="0"/>
    <x v="2"/>
    <x v="0"/>
    <s v="PPFF"/>
    <x v="149"/>
    <x v="2"/>
    <x v="24"/>
  </r>
  <r>
    <n v="7306"/>
    <n v="4"/>
    <x v="2"/>
    <x v="0"/>
    <s v="PPFF"/>
    <x v="20"/>
    <x v="1"/>
    <x v="13"/>
  </r>
  <r>
    <n v="7316"/>
    <n v="1"/>
    <x v="2"/>
    <x v="0"/>
    <s v="PPFF"/>
    <x v="150"/>
    <x v="2"/>
    <x v="8"/>
  </r>
  <r>
    <n v="7317"/>
    <n v="2"/>
    <x v="2"/>
    <x v="0"/>
    <s v="PPFF"/>
    <x v="151"/>
    <x v="3"/>
    <x v="26"/>
  </r>
  <r>
    <n v="7318"/>
    <n v="0"/>
    <x v="2"/>
    <x v="0"/>
    <s v="PPFF"/>
    <x v="152"/>
    <x v="2"/>
    <x v="19"/>
  </r>
  <r>
    <n v="7410"/>
    <n v="2"/>
    <x v="2"/>
    <x v="0"/>
    <s v="PPFF"/>
    <x v="153"/>
    <x v="1"/>
    <x v="2"/>
  </r>
  <r>
    <n v="9468"/>
    <n v="0"/>
    <x v="2"/>
    <x v="0"/>
    <s v="PPFF"/>
    <x v="154"/>
    <x v="2"/>
    <x v="14"/>
  </r>
  <r>
    <n v="10096"/>
    <n v="1"/>
    <x v="3"/>
    <x v="0"/>
    <s v="PPFF"/>
    <x v="22"/>
    <x v="2"/>
    <x v="8"/>
  </r>
  <r>
    <n v="11470"/>
    <n v="9"/>
    <x v="3"/>
    <x v="0"/>
    <s v="PPFF"/>
    <x v="0"/>
    <x v="0"/>
    <x v="0"/>
  </r>
  <r>
    <n v="17874"/>
    <n v="2"/>
    <x v="3"/>
    <x v="0"/>
    <s v="PPFF"/>
    <x v="24"/>
    <x v="1"/>
    <x v="15"/>
  </r>
  <r>
    <n v="31449"/>
    <n v="2"/>
    <x v="3"/>
    <x v="0"/>
    <s v="PPFF"/>
    <x v="29"/>
    <x v="1"/>
    <x v="18"/>
  </r>
  <r>
    <n v="32743"/>
    <n v="8"/>
    <x v="3"/>
    <x v="0"/>
    <s v="PPFF"/>
    <x v="30"/>
    <x v="1"/>
    <x v="18"/>
  </r>
  <r>
    <n v="4317"/>
    <n v="40"/>
    <x v="3"/>
    <x v="0"/>
    <s v="PPFF"/>
    <x v="1"/>
    <x v="0"/>
    <x v="0"/>
  </r>
  <r>
    <n v="4318"/>
    <n v="17"/>
    <x v="3"/>
    <x v="0"/>
    <s v="PPFF"/>
    <x v="32"/>
    <x v="1"/>
    <x v="1"/>
  </r>
  <r>
    <n v="4319"/>
    <n v="2"/>
    <x v="3"/>
    <x v="0"/>
    <s v="PPFF"/>
    <x v="14"/>
    <x v="1"/>
    <x v="1"/>
  </r>
  <r>
    <n v="4320"/>
    <n v="5"/>
    <x v="3"/>
    <x v="0"/>
    <s v="PPFF"/>
    <x v="33"/>
    <x v="1"/>
    <x v="1"/>
  </r>
  <r>
    <n v="4321"/>
    <n v="11"/>
    <x v="3"/>
    <x v="0"/>
    <s v="PPFF"/>
    <x v="2"/>
    <x v="1"/>
    <x v="1"/>
  </r>
  <r>
    <n v="4322"/>
    <n v="4"/>
    <x v="3"/>
    <x v="0"/>
    <s v="PPFF"/>
    <x v="3"/>
    <x v="1"/>
    <x v="1"/>
  </r>
  <r>
    <n v="4323"/>
    <n v="4"/>
    <x v="3"/>
    <x v="0"/>
    <s v="PPFF"/>
    <x v="4"/>
    <x v="1"/>
    <x v="1"/>
  </r>
  <r>
    <n v="4324"/>
    <n v="10"/>
    <x v="3"/>
    <x v="0"/>
    <s v="PPFF"/>
    <x v="34"/>
    <x v="1"/>
    <x v="1"/>
  </r>
  <r>
    <n v="4325"/>
    <n v="4"/>
    <x v="3"/>
    <x v="0"/>
    <s v="PPFF"/>
    <x v="15"/>
    <x v="1"/>
    <x v="9"/>
  </r>
  <r>
    <n v="4327"/>
    <n v="3"/>
    <x v="3"/>
    <x v="0"/>
    <s v="PPFF"/>
    <x v="36"/>
    <x v="1"/>
    <x v="2"/>
  </r>
  <r>
    <n v="4328"/>
    <n v="4"/>
    <x v="3"/>
    <x v="0"/>
    <s v="PPFF"/>
    <x v="37"/>
    <x v="1"/>
    <x v="2"/>
  </r>
  <r>
    <n v="4329"/>
    <n v="16"/>
    <x v="3"/>
    <x v="0"/>
    <s v="PPFF"/>
    <x v="5"/>
    <x v="1"/>
    <x v="2"/>
  </r>
  <r>
    <n v="4330"/>
    <n v="3"/>
    <x v="3"/>
    <x v="0"/>
    <s v="PPFF"/>
    <x v="38"/>
    <x v="1"/>
    <x v="2"/>
  </r>
  <r>
    <n v="4331"/>
    <n v="13"/>
    <x v="3"/>
    <x v="0"/>
    <s v="PPFF"/>
    <x v="39"/>
    <x v="1"/>
    <x v="3"/>
  </r>
  <r>
    <n v="4332"/>
    <n v="5"/>
    <x v="3"/>
    <x v="0"/>
    <s v="PPFF"/>
    <x v="40"/>
    <x v="1"/>
    <x v="3"/>
  </r>
  <r>
    <n v="4333"/>
    <n v="6"/>
    <x v="3"/>
    <x v="0"/>
    <s v="PPFF"/>
    <x v="6"/>
    <x v="1"/>
    <x v="3"/>
  </r>
  <r>
    <n v="4334"/>
    <n v="2"/>
    <x v="3"/>
    <x v="0"/>
    <s v="PPFF"/>
    <x v="41"/>
    <x v="1"/>
    <x v="3"/>
  </r>
  <r>
    <n v="4335"/>
    <n v="1"/>
    <x v="3"/>
    <x v="0"/>
    <s v="PPFF"/>
    <x v="42"/>
    <x v="1"/>
    <x v="3"/>
  </r>
  <r>
    <n v="4337"/>
    <n v="3"/>
    <x v="3"/>
    <x v="0"/>
    <s v="PPFF"/>
    <x v="43"/>
    <x v="1"/>
    <x v="18"/>
  </r>
  <r>
    <n v="4338"/>
    <n v="6"/>
    <x v="3"/>
    <x v="0"/>
    <s v="PPFF"/>
    <x v="44"/>
    <x v="1"/>
    <x v="13"/>
  </r>
  <r>
    <n v="4340"/>
    <n v="1"/>
    <x v="3"/>
    <x v="0"/>
    <s v="PPFF"/>
    <x v="45"/>
    <x v="1"/>
    <x v="12"/>
  </r>
  <r>
    <n v="4342"/>
    <n v="5"/>
    <x v="3"/>
    <x v="0"/>
    <s v="PPFF"/>
    <x v="16"/>
    <x v="1"/>
    <x v="10"/>
  </r>
  <r>
    <n v="4345"/>
    <n v="1"/>
    <x v="3"/>
    <x v="0"/>
    <s v="PPFF"/>
    <x v="49"/>
    <x v="1"/>
    <x v="20"/>
  </r>
  <r>
    <n v="4348"/>
    <n v="3"/>
    <x v="3"/>
    <x v="0"/>
    <s v="PPFF"/>
    <x v="52"/>
    <x v="1"/>
    <x v="20"/>
  </r>
  <r>
    <n v="4349"/>
    <n v="6"/>
    <x v="3"/>
    <x v="0"/>
    <s v="PPFF"/>
    <x v="53"/>
    <x v="1"/>
    <x v="4"/>
  </r>
  <r>
    <n v="4355"/>
    <n v="5"/>
    <x v="3"/>
    <x v="0"/>
    <s v="PPFF"/>
    <x v="17"/>
    <x v="1"/>
    <x v="4"/>
  </r>
  <r>
    <n v="4356"/>
    <n v="3"/>
    <x v="3"/>
    <x v="0"/>
    <s v="PPFF"/>
    <x v="58"/>
    <x v="1"/>
    <x v="15"/>
  </r>
  <r>
    <n v="4359"/>
    <n v="4"/>
    <x v="3"/>
    <x v="0"/>
    <s v="PPFF"/>
    <x v="60"/>
    <x v="1"/>
    <x v="10"/>
  </r>
  <r>
    <n v="4366"/>
    <n v="1"/>
    <x v="3"/>
    <x v="0"/>
    <s v="PPFF"/>
    <x v="65"/>
    <x v="1"/>
    <x v="16"/>
  </r>
  <r>
    <n v="4370"/>
    <n v="16"/>
    <x v="3"/>
    <x v="0"/>
    <s v="PPFF"/>
    <x v="69"/>
    <x v="0"/>
    <x v="0"/>
  </r>
  <r>
    <n v="4371"/>
    <n v="10"/>
    <x v="3"/>
    <x v="0"/>
    <s v="PPFF"/>
    <x v="70"/>
    <x v="2"/>
    <x v="21"/>
  </r>
  <r>
    <n v="4372"/>
    <n v="4"/>
    <x v="3"/>
    <x v="0"/>
    <s v="PPFF"/>
    <x v="71"/>
    <x v="2"/>
    <x v="5"/>
  </r>
  <r>
    <n v="4373"/>
    <n v="4"/>
    <x v="3"/>
    <x v="0"/>
    <s v="PPFF"/>
    <x v="8"/>
    <x v="2"/>
    <x v="5"/>
  </r>
  <r>
    <n v="4375"/>
    <n v="1"/>
    <x v="3"/>
    <x v="0"/>
    <s v="PPFF"/>
    <x v="73"/>
    <x v="2"/>
    <x v="5"/>
  </r>
  <r>
    <n v="4376"/>
    <n v="5"/>
    <x v="3"/>
    <x v="0"/>
    <s v="PPFF"/>
    <x v="74"/>
    <x v="2"/>
    <x v="22"/>
  </r>
  <r>
    <n v="4384"/>
    <n v="2"/>
    <x v="3"/>
    <x v="0"/>
    <s v="PPFF"/>
    <x v="80"/>
    <x v="2"/>
    <x v="22"/>
  </r>
  <r>
    <n v="4386"/>
    <n v="5"/>
    <x v="3"/>
    <x v="0"/>
    <s v="PPFF"/>
    <x v="82"/>
    <x v="2"/>
    <x v="14"/>
  </r>
  <r>
    <n v="4389"/>
    <n v="3"/>
    <x v="3"/>
    <x v="0"/>
    <s v="PPFF"/>
    <x v="85"/>
    <x v="2"/>
    <x v="6"/>
  </r>
  <r>
    <n v="4390"/>
    <n v="1"/>
    <x v="3"/>
    <x v="0"/>
    <s v="PPFF"/>
    <x v="86"/>
    <x v="2"/>
    <x v="6"/>
  </r>
  <r>
    <n v="4392"/>
    <n v="2"/>
    <x v="3"/>
    <x v="0"/>
    <s v="PPFF"/>
    <x v="88"/>
    <x v="2"/>
    <x v="6"/>
  </r>
  <r>
    <n v="4393"/>
    <n v="1"/>
    <x v="3"/>
    <x v="0"/>
    <s v="PPFF"/>
    <x v="9"/>
    <x v="2"/>
    <x v="6"/>
  </r>
  <r>
    <n v="4395"/>
    <n v="5"/>
    <x v="3"/>
    <x v="0"/>
    <s v="PPFF"/>
    <x v="90"/>
    <x v="2"/>
    <x v="11"/>
  </r>
  <r>
    <n v="4396"/>
    <n v="1"/>
    <x v="3"/>
    <x v="0"/>
    <s v="PPFF"/>
    <x v="91"/>
    <x v="2"/>
    <x v="11"/>
  </r>
  <r>
    <n v="4400"/>
    <n v="2"/>
    <x v="3"/>
    <x v="0"/>
    <s v="PPFF"/>
    <x v="95"/>
    <x v="2"/>
    <x v="19"/>
  </r>
  <r>
    <n v="4405"/>
    <n v="1"/>
    <x v="3"/>
    <x v="0"/>
    <s v="PPFF"/>
    <x v="99"/>
    <x v="2"/>
    <x v="11"/>
  </r>
  <r>
    <n v="4407"/>
    <n v="9"/>
    <x v="3"/>
    <x v="0"/>
    <s v="PPFF"/>
    <x v="101"/>
    <x v="2"/>
    <x v="8"/>
  </r>
  <r>
    <n v="4408"/>
    <n v="1"/>
    <x v="3"/>
    <x v="0"/>
    <s v="PPFF"/>
    <x v="102"/>
    <x v="2"/>
    <x v="8"/>
  </r>
  <r>
    <n v="4409"/>
    <n v="1"/>
    <x v="3"/>
    <x v="0"/>
    <s v="PPFF"/>
    <x v="155"/>
    <x v="2"/>
    <x v="8"/>
  </r>
  <r>
    <n v="4419"/>
    <n v="2"/>
    <x v="3"/>
    <x v="0"/>
    <s v="PPFF"/>
    <x v="109"/>
    <x v="2"/>
    <x v="14"/>
  </r>
  <r>
    <n v="4420"/>
    <n v="8"/>
    <x v="3"/>
    <x v="0"/>
    <s v="PPFF"/>
    <x v="110"/>
    <x v="2"/>
    <x v="24"/>
  </r>
  <r>
    <n v="4421"/>
    <n v="2"/>
    <x v="3"/>
    <x v="0"/>
    <s v="PPFF"/>
    <x v="111"/>
    <x v="2"/>
    <x v="24"/>
  </r>
  <r>
    <n v="4432"/>
    <n v="1"/>
    <x v="3"/>
    <x v="0"/>
    <s v="PPFF"/>
    <x v="119"/>
    <x v="2"/>
    <x v="24"/>
  </r>
  <r>
    <n v="4434"/>
    <n v="1"/>
    <x v="3"/>
    <x v="0"/>
    <s v="PPFF"/>
    <x v="121"/>
    <x v="2"/>
    <x v="24"/>
  </r>
  <r>
    <n v="4439"/>
    <n v="2"/>
    <x v="3"/>
    <x v="0"/>
    <s v="PPFF"/>
    <x v="122"/>
    <x v="1"/>
    <x v="25"/>
  </r>
  <r>
    <n v="4441"/>
    <n v="7"/>
    <x v="3"/>
    <x v="0"/>
    <s v="PPFF"/>
    <x v="10"/>
    <x v="3"/>
    <x v="7"/>
  </r>
  <r>
    <n v="4442"/>
    <n v="2"/>
    <x v="3"/>
    <x v="0"/>
    <s v="PPFF"/>
    <x v="123"/>
    <x v="3"/>
    <x v="17"/>
  </r>
  <r>
    <n v="4443"/>
    <n v="1"/>
    <x v="3"/>
    <x v="0"/>
    <s v="PPFF"/>
    <x v="124"/>
    <x v="3"/>
    <x v="7"/>
  </r>
  <r>
    <n v="4445"/>
    <n v="1"/>
    <x v="3"/>
    <x v="0"/>
    <s v="PPFF"/>
    <x v="126"/>
    <x v="3"/>
    <x v="26"/>
  </r>
  <r>
    <n v="4446"/>
    <n v="1"/>
    <x v="3"/>
    <x v="0"/>
    <s v="PPFF"/>
    <x v="127"/>
    <x v="3"/>
    <x v="26"/>
  </r>
  <r>
    <n v="4448"/>
    <n v="2"/>
    <x v="3"/>
    <x v="0"/>
    <s v="PPFF"/>
    <x v="129"/>
    <x v="3"/>
    <x v="26"/>
  </r>
  <r>
    <n v="4452"/>
    <n v="17"/>
    <x v="3"/>
    <x v="0"/>
    <s v="PPFF"/>
    <x v="11"/>
    <x v="3"/>
    <x v="7"/>
  </r>
  <r>
    <n v="4453"/>
    <n v="2"/>
    <x v="3"/>
    <x v="0"/>
    <s v="PPFF"/>
    <x v="12"/>
    <x v="3"/>
    <x v="7"/>
  </r>
  <r>
    <n v="4455"/>
    <n v="3"/>
    <x v="3"/>
    <x v="0"/>
    <s v="PPFF"/>
    <x v="132"/>
    <x v="3"/>
    <x v="17"/>
  </r>
  <r>
    <n v="6681"/>
    <n v="1"/>
    <x v="3"/>
    <x v="0"/>
    <s v="PPFF"/>
    <x v="141"/>
    <x v="2"/>
    <x v="14"/>
  </r>
  <r>
    <n v="6683"/>
    <n v="1"/>
    <x v="3"/>
    <x v="0"/>
    <s v="PPFF"/>
    <x v="142"/>
    <x v="2"/>
    <x v="8"/>
  </r>
  <r>
    <n v="6722"/>
    <n v="4"/>
    <x v="3"/>
    <x v="0"/>
    <s v="PPFF"/>
    <x v="143"/>
    <x v="1"/>
    <x v="15"/>
  </r>
  <r>
    <n v="6954"/>
    <n v="1"/>
    <x v="3"/>
    <x v="0"/>
    <s v="PPFF"/>
    <x v="156"/>
    <x v="1"/>
    <x v="25"/>
  </r>
  <r>
    <n v="6997"/>
    <n v="5"/>
    <x v="3"/>
    <x v="0"/>
    <s v="PPFF"/>
    <x v="144"/>
    <x v="1"/>
    <x v="18"/>
  </r>
  <r>
    <n v="7022"/>
    <n v="4"/>
    <x v="3"/>
    <x v="0"/>
    <s v="PPFF"/>
    <x v="146"/>
    <x v="3"/>
    <x v="26"/>
  </r>
  <r>
    <n v="7107"/>
    <n v="3"/>
    <x v="3"/>
    <x v="0"/>
    <s v="PPFF"/>
    <x v="19"/>
    <x v="1"/>
    <x v="12"/>
  </r>
  <r>
    <n v="7183"/>
    <n v="6"/>
    <x v="3"/>
    <x v="0"/>
    <s v="PPFF"/>
    <x v="148"/>
    <x v="1"/>
    <x v="3"/>
  </r>
  <r>
    <n v="7222"/>
    <n v="1"/>
    <x v="3"/>
    <x v="0"/>
    <s v="PPFF"/>
    <x v="149"/>
    <x v="2"/>
    <x v="24"/>
  </r>
  <r>
    <n v="7306"/>
    <n v="3"/>
    <x v="3"/>
    <x v="0"/>
    <s v="PPFF"/>
    <x v="20"/>
    <x v="1"/>
    <x v="13"/>
  </r>
  <r>
    <n v="7317"/>
    <n v="1"/>
    <x v="3"/>
    <x v="0"/>
    <s v="PPFF"/>
    <x v="151"/>
    <x v="3"/>
    <x v="26"/>
  </r>
  <r>
    <n v="10095"/>
    <n v="1"/>
    <x v="4"/>
    <x v="0"/>
    <s v="PPFF"/>
    <x v="21"/>
    <x v="2"/>
    <x v="8"/>
  </r>
  <r>
    <n v="10096"/>
    <n v="1"/>
    <x v="4"/>
    <x v="0"/>
    <s v="PPFF"/>
    <x v="22"/>
    <x v="2"/>
    <x v="8"/>
  </r>
  <r>
    <n v="11470"/>
    <n v="0"/>
    <x v="4"/>
    <x v="0"/>
    <s v="PPFF"/>
    <x v="0"/>
    <x v="0"/>
    <x v="0"/>
  </r>
  <r>
    <n v="11688"/>
    <n v="1"/>
    <x v="4"/>
    <x v="0"/>
    <s v="PPFF"/>
    <x v="13"/>
    <x v="2"/>
    <x v="8"/>
  </r>
  <r>
    <n v="17605"/>
    <n v="1"/>
    <x v="4"/>
    <x v="0"/>
    <s v="PPFF"/>
    <x v="157"/>
    <x v="2"/>
    <x v="8"/>
  </r>
  <r>
    <n v="17874"/>
    <n v="2"/>
    <x v="4"/>
    <x v="0"/>
    <s v="PPFF"/>
    <x v="24"/>
    <x v="1"/>
    <x v="15"/>
  </r>
  <r>
    <n v="17875"/>
    <n v="0"/>
    <x v="4"/>
    <x v="0"/>
    <s v="PPFF"/>
    <x v="25"/>
    <x v="1"/>
    <x v="16"/>
  </r>
  <r>
    <n v="18872"/>
    <n v="0"/>
    <x v="4"/>
    <x v="0"/>
    <s v="PPFF"/>
    <x v="158"/>
    <x v="2"/>
    <x v="8"/>
  </r>
  <r>
    <n v="18916"/>
    <n v="1"/>
    <x v="4"/>
    <x v="0"/>
    <s v="PPFF"/>
    <x v="159"/>
    <x v="2"/>
    <x v="8"/>
  </r>
  <r>
    <n v="26094"/>
    <n v="2"/>
    <x v="4"/>
    <x v="0"/>
    <s v="PPFF"/>
    <x v="26"/>
    <x v="2"/>
    <x v="5"/>
  </r>
  <r>
    <n v="26269"/>
    <n v="0"/>
    <x v="4"/>
    <x v="0"/>
    <s v="PPFF"/>
    <x v="27"/>
    <x v="1"/>
    <x v="9"/>
  </r>
  <r>
    <n v="31139"/>
    <n v="0"/>
    <x v="4"/>
    <x v="0"/>
    <s v="PPFF"/>
    <x v="28"/>
    <x v="3"/>
    <x v="17"/>
  </r>
  <r>
    <n v="31449"/>
    <n v="8"/>
    <x v="4"/>
    <x v="0"/>
    <s v="PPFF"/>
    <x v="29"/>
    <x v="1"/>
    <x v="18"/>
  </r>
  <r>
    <n v="32743"/>
    <n v="7"/>
    <x v="4"/>
    <x v="0"/>
    <s v="PPFF"/>
    <x v="30"/>
    <x v="1"/>
    <x v="18"/>
  </r>
  <r>
    <n v="4317"/>
    <n v="1"/>
    <x v="4"/>
    <x v="0"/>
    <s v="PPFF"/>
    <x v="1"/>
    <x v="0"/>
    <x v="0"/>
  </r>
  <r>
    <n v="4318"/>
    <n v="12"/>
    <x v="4"/>
    <x v="0"/>
    <s v="PPFF"/>
    <x v="32"/>
    <x v="1"/>
    <x v="1"/>
  </r>
  <r>
    <n v="4319"/>
    <n v="6"/>
    <x v="4"/>
    <x v="0"/>
    <s v="PPFF"/>
    <x v="14"/>
    <x v="1"/>
    <x v="1"/>
  </r>
  <r>
    <n v="4320"/>
    <n v="7"/>
    <x v="4"/>
    <x v="0"/>
    <s v="PPFF"/>
    <x v="33"/>
    <x v="1"/>
    <x v="1"/>
  </r>
  <r>
    <n v="4321"/>
    <n v="7"/>
    <x v="4"/>
    <x v="0"/>
    <s v="PPFF"/>
    <x v="2"/>
    <x v="1"/>
    <x v="1"/>
  </r>
  <r>
    <n v="4322"/>
    <n v="4"/>
    <x v="4"/>
    <x v="0"/>
    <s v="PPFF"/>
    <x v="3"/>
    <x v="1"/>
    <x v="1"/>
  </r>
  <r>
    <n v="4323"/>
    <n v="3"/>
    <x v="4"/>
    <x v="0"/>
    <s v="PPFF"/>
    <x v="4"/>
    <x v="1"/>
    <x v="1"/>
  </r>
  <r>
    <n v="4324"/>
    <n v="5"/>
    <x v="4"/>
    <x v="0"/>
    <s v="PPFF"/>
    <x v="34"/>
    <x v="1"/>
    <x v="1"/>
  </r>
  <r>
    <n v="4325"/>
    <n v="8"/>
    <x v="4"/>
    <x v="0"/>
    <s v="PPFF"/>
    <x v="15"/>
    <x v="1"/>
    <x v="9"/>
  </r>
  <r>
    <n v="4326"/>
    <n v="1"/>
    <x v="4"/>
    <x v="0"/>
    <s v="PPFF"/>
    <x v="35"/>
    <x v="1"/>
    <x v="9"/>
  </r>
  <r>
    <n v="4327"/>
    <n v="9"/>
    <x v="4"/>
    <x v="0"/>
    <s v="PPFF"/>
    <x v="36"/>
    <x v="1"/>
    <x v="2"/>
  </r>
  <r>
    <n v="4328"/>
    <n v="5"/>
    <x v="4"/>
    <x v="0"/>
    <s v="PPFF"/>
    <x v="37"/>
    <x v="1"/>
    <x v="2"/>
  </r>
  <r>
    <n v="4329"/>
    <n v="8"/>
    <x v="4"/>
    <x v="0"/>
    <s v="PPFF"/>
    <x v="5"/>
    <x v="1"/>
    <x v="2"/>
  </r>
  <r>
    <n v="4330"/>
    <n v="5"/>
    <x v="4"/>
    <x v="0"/>
    <s v="PPFF"/>
    <x v="38"/>
    <x v="1"/>
    <x v="2"/>
  </r>
  <r>
    <n v="4331"/>
    <n v="6"/>
    <x v="4"/>
    <x v="0"/>
    <s v="PPFF"/>
    <x v="39"/>
    <x v="1"/>
    <x v="3"/>
  </r>
  <r>
    <n v="4332"/>
    <n v="12"/>
    <x v="4"/>
    <x v="0"/>
    <s v="PPFF"/>
    <x v="40"/>
    <x v="1"/>
    <x v="3"/>
  </r>
  <r>
    <n v="4333"/>
    <n v="8"/>
    <x v="4"/>
    <x v="0"/>
    <s v="PPFF"/>
    <x v="6"/>
    <x v="1"/>
    <x v="3"/>
  </r>
  <r>
    <n v="4334"/>
    <n v="2"/>
    <x v="4"/>
    <x v="0"/>
    <s v="PPFF"/>
    <x v="41"/>
    <x v="1"/>
    <x v="3"/>
  </r>
  <r>
    <n v="4335"/>
    <n v="4"/>
    <x v="4"/>
    <x v="0"/>
    <s v="PPFF"/>
    <x v="42"/>
    <x v="1"/>
    <x v="3"/>
  </r>
  <r>
    <n v="4337"/>
    <n v="3"/>
    <x v="4"/>
    <x v="0"/>
    <s v="PPFF"/>
    <x v="43"/>
    <x v="1"/>
    <x v="18"/>
  </r>
  <r>
    <n v="4338"/>
    <n v="5"/>
    <x v="4"/>
    <x v="0"/>
    <s v="PPFF"/>
    <x v="44"/>
    <x v="1"/>
    <x v="13"/>
  </r>
  <r>
    <n v="4340"/>
    <n v="2"/>
    <x v="4"/>
    <x v="0"/>
    <s v="PPFF"/>
    <x v="45"/>
    <x v="1"/>
    <x v="12"/>
  </r>
  <r>
    <n v="4341"/>
    <n v="1"/>
    <x v="4"/>
    <x v="0"/>
    <s v="PPFF"/>
    <x v="46"/>
    <x v="1"/>
    <x v="15"/>
  </r>
  <r>
    <n v="4342"/>
    <n v="8"/>
    <x v="4"/>
    <x v="0"/>
    <s v="PPFF"/>
    <x v="16"/>
    <x v="1"/>
    <x v="10"/>
  </r>
  <r>
    <n v="4343"/>
    <n v="1"/>
    <x v="4"/>
    <x v="0"/>
    <s v="PPFF"/>
    <x v="47"/>
    <x v="1"/>
    <x v="10"/>
  </r>
  <r>
    <n v="4344"/>
    <n v="0"/>
    <x v="4"/>
    <x v="0"/>
    <s v="PPFF"/>
    <x v="48"/>
    <x v="1"/>
    <x v="10"/>
  </r>
  <r>
    <n v="4345"/>
    <n v="1"/>
    <x v="4"/>
    <x v="0"/>
    <s v="PPFF"/>
    <x v="49"/>
    <x v="1"/>
    <x v="20"/>
  </r>
  <r>
    <n v="4346"/>
    <n v="1"/>
    <x v="4"/>
    <x v="0"/>
    <s v="PPFF"/>
    <x v="50"/>
    <x v="1"/>
    <x v="20"/>
  </r>
  <r>
    <n v="4347"/>
    <n v="1"/>
    <x v="4"/>
    <x v="0"/>
    <s v="PPFF"/>
    <x v="51"/>
    <x v="1"/>
    <x v="20"/>
  </r>
  <r>
    <n v="4348"/>
    <n v="2"/>
    <x v="4"/>
    <x v="0"/>
    <s v="PPFF"/>
    <x v="52"/>
    <x v="1"/>
    <x v="20"/>
  </r>
  <r>
    <n v="4349"/>
    <n v="8"/>
    <x v="4"/>
    <x v="0"/>
    <s v="PPFF"/>
    <x v="53"/>
    <x v="1"/>
    <x v="4"/>
  </r>
  <r>
    <n v="4350"/>
    <n v="2"/>
    <x v="4"/>
    <x v="0"/>
    <s v="PPFF"/>
    <x v="7"/>
    <x v="1"/>
    <x v="4"/>
  </r>
  <r>
    <n v="4351"/>
    <n v="1"/>
    <x v="4"/>
    <x v="0"/>
    <s v="PPFF"/>
    <x v="54"/>
    <x v="1"/>
    <x v="4"/>
  </r>
  <r>
    <n v="4352"/>
    <n v="0"/>
    <x v="4"/>
    <x v="0"/>
    <s v="PPFF"/>
    <x v="55"/>
    <x v="1"/>
    <x v="4"/>
  </r>
  <r>
    <n v="4353"/>
    <n v="3"/>
    <x v="4"/>
    <x v="0"/>
    <s v="PPFF"/>
    <x v="56"/>
    <x v="1"/>
    <x v="4"/>
  </r>
  <r>
    <n v="4354"/>
    <n v="1"/>
    <x v="4"/>
    <x v="0"/>
    <s v="PPFF"/>
    <x v="57"/>
    <x v="1"/>
    <x v="4"/>
  </r>
  <r>
    <n v="4355"/>
    <n v="7"/>
    <x v="4"/>
    <x v="0"/>
    <s v="PPFF"/>
    <x v="17"/>
    <x v="1"/>
    <x v="4"/>
  </r>
  <r>
    <n v="4356"/>
    <n v="5"/>
    <x v="4"/>
    <x v="0"/>
    <s v="PPFF"/>
    <x v="58"/>
    <x v="1"/>
    <x v="15"/>
  </r>
  <r>
    <n v="4357"/>
    <n v="1"/>
    <x v="4"/>
    <x v="0"/>
    <s v="PPFF"/>
    <x v="59"/>
    <x v="1"/>
    <x v="15"/>
  </r>
  <r>
    <n v="4359"/>
    <n v="3"/>
    <x v="4"/>
    <x v="0"/>
    <s v="PPFF"/>
    <x v="60"/>
    <x v="1"/>
    <x v="10"/>
  </r>
  <r>
    <n v="4360"/>
    <n v="1"/>
    <x v="4"/>
    <x v="0"/>
    <s v="PPFF"/>
    <x v="61"/>
    <x v="1"/>
    <x v="10"/>
  </r>
  <r>
    <n v="4361"/>
    <n v="1"/>
    <x v="4"/>
    <x v="0"/>
    <s v="PPFF"/>
    <x v="160"/>
    <x v="1"/>
    <x v="10"/>
  </r>
  <r>
    <n v="4362"/>
    <n v="1"/>
    <x v="4"/>
    <x v="0"/>
    <s v="PPFF"/>
    <x v="2"/>
    <x v="1"/>
    <x v="10"/>
  </r>
  <r>
    <n v="4363"/>
    <n v="0"/>
    <x v="4"/>
    <x v="0"/>
    <s v="PPFF"/>
    <x v="62"/>
    <x v="1"/>
    <x v="10"/>
  </r>
  <r>
    <n v="4364"/>
    <n v="2"/>
    <x v="4"/>
    <x v="0"/>
    <s v="PPFF"/>
    <x v="63"/>
    <x v="1"/>
    <x v="16"/>
  </r>
  <r>
    <n v="4365"/>
    <n v="0"/>
    <x v="4"/>
    <x v="0"/>
    <s v="PPFF"/>
    <x v="64"/>
    <x v="1"/>
    <x v="16"/>
  </r>
  <r>
    <n v="4366"/>
    <n v="6"/>
    <x v="4"/>
    <x v="0"/>
    <s v="PPFF"/>
    <x v="65"/>
    <x v="1"/>
    <x v="16"/>
  </r>
  <r>
    <n v="4367"/>
    <n v="0"/>
    <x v="4"/>
    <x v="0"/>
    <s v="PPFF"/>
    <x v="66"/>
    <x v="1"/>
    <x v="16"/>
  </r>
  <r>
    <n v="4368"/>
    <n v="1"/>
    <x v="4"/>
    <x v="0"/>
    <s v="PPFF"/>
    <x v="67"/>
    <x v="1"/>
    <x v="16"/>
  </r>
  <r>
    <n v="4369"/>
    <n v="1"/>
    <x v="4"/>
    <x v="0"/>
    <s v="PPFF"/>
    <x v="68"/>
    <x v="1"/>
    <x v="15"/>
  </r>
  <r>
    <n v="4370"/>
    <n v="1"/>
    <x v="4"/>
    <x v="0"/>
    <s v="PPFF"/>
    <x v="69"/>
    <x v="0"/>
    <x v="0"/>
  </r>
  <r>
    <n v="4371"/>
    <n v="6"/>
    <x v="4"/>
    <x v="0"/>
    <s v="PPFF"/>
    <x v="70"/>
    <x v="2"/>
    <x v="21"/>
  </r>
  <r>
    <n v="4372"/>
    <n v="6"/>
    <x v="4"/>
    <x v="0"/>
    <s v="PPFF"/>
    <x v="71"/>
    <x v="2"/>
    <x v="5"/>
  </r>
  <r>
    <n v="4373"/>
    <n v="8"/>
    <x v="4"/>
    <x v="0"/>
    <s v="PPFF"/>
    <x v="8"/>
    <x v="2"/>
    <x v="5"/>
  </r>
  <r>
    <n v="4374"/>
    <n v="0"/>
    <x v="4"/>
    <x v="0"/>
    <s v="PPFF"/>
    <x v="72"/>
    <x v="2"/>
    <x v="5"/>
  </r>
  <r>
    <n v="4375"/>
    <n v="1"/>
    <x v="4"/>
    <x v="0"/>
    <s v="PPFF"/>
    <x v="73"/>
    <x v="2"/>
    <x v="5"/>
  </r>
  <r>
    <n v="4376"/>
    <n v="3"/>
    <x v="4"/>
    <x v="0"/>
    <s v="PPFF"/>
    <x v="74"/>
    <x v="2"/>
    <x v="22"/>
  </r>
  <r>
    <n v="4377"/>
    <n v="0"/>
    <x v="4"/>
    <x v="0"/>
    <s v="PPFF"/>
    <x v="75"/>
    <x v="2"/>
    <x v="22"/>
  </r>
  <r>
    <n v="4378"/>
    <n v="0"/>
    <x v="4"/>
    <x v="0"/>
    <s v="PPFF"/>
    <x v="76"/>
    <x v="2"/>
    <x v="22"/>
  </r>
  <r>
    <n v="4380"/>
    <n v="9"/>
    <x v="4"/>
    <x v="0"/>
    <s v="PPFF"/>
    <x v="77"/>
    <x v="2"/>
    <x v="23"/>
  </r>
  <r>
    <n v="4381"/>
    <n v="1"/>
    <x v="4"/>
    <x v="0"/>
    <s v="PPFF"/>
    <x v="78"/>
    <x v="2"/>
    <x v="23"/>
  </r>
  <r>
    <n v="4382"/>
    <n v="1"/>
    <x v="4"/>
    <x v="0"/>
    <s v="PPFF"/>
    <x v="79"/>
    <x v="2"/>
    <x v="23"/>
  </r>
  <r>
    <n v="4383"/>
    <n v="1"/>
    <x v="4"/>
    <x v="0"/>
    <s v="PPFF"/>
    <x v="161"/>
    <x v="2"/>
    <x v="23"/>
  </r>
  <r>
    <n v="4384"/>
    <n v="2"/>
    <x v="4"/>
    <x v="0"/>
    <s v="PPFF"/>
    <x v="80"/>
    <x v="2"/>
    <x v="22"/>
  </r>
  <r>
    <n v="4385"/>
    <n v="0"/>
    <x v="4"/>
    <x v="0"/>
    <s v="PPFF"/>
    <x v="81"/>
    <x v="2"/>
    <x v="22"/>
  </r>
  <r>
    <n v="4386"/>
    <n v="3"/>
    <x v="4"/>
    <x v="0"/>
    <s v="PPFF"/>
    <x v="82"/>
    <x v="2"/>
    <x v="14"/>
  </r>
  <r>
    <n v="4387"/>
    <n v="1"/>
    <x v="4"/>
    <x v="0"/>
    <s v="PPFF"/>
    <x v="83"/>
    <x v="2"/>
    <x v="14"/>
  </r>
  <r>
    <n v="4388"/>
    <n v="0"/>
    <x v="4"/>
    <x v="0"/>
    <s v="PPFF"/>
    <x v="84"/>
    <x v="2"/>
    <x v="14"/>
  </r>
  <r>
    <n v="4389"/>
    <n v="3"/>
    <x v="4"/>
    <x v="0"/>
    <s v="PPFF"/>
    <x v="85"/>
    <x v="2"/>
    <x v="6"/>
  </r>
  <r>
    <n v="4390"/>
    <n v="0"/>
    <x v="4"/>
    <x v="0"/>
    <s v="PPFF"/>
    <x v="86"/>
    <x v="2"/>
    <x v="6"/>
  </r>
  <r>
    <n v="4391"/>
    <n v="2"/>
    <x v="4"/>
    <x v="0"/>
    <s v="PPFF"/>
    <x v="87"/>
    <x v="2"/>
    <x v="6"/>
  </r>
  <r>
    <n v="4392"/>
    <n v="1"/>
    <x v="4"/>
    <x v="0"/>
    <s v="PPFF"/>
    <x v="88"/>
    <x v="2"/>
    <x v="6"/>
  </r>
  <r>
    <n v="4393"/>
    <n v="0"/>
    <x v="4"/>
    <x v="0"/>
    <s v="PPFF"/>
    <x v="9"/>
    <x v="2"/>
    <x v="6"/>
  </r>
  <r>
    <n v="4394"/>
    <n v="1"/>
    <x v="4"/>
    <x v="0"/>
    <s v="PPFF"/>
    <x v="89"/>
    <x v="2"/>
    <x v="6"/>
  </r>
  <r>
    <n v="4395"/>
    <n v="6"/>
    <x v="4"/>
    <x v="0"/>
    <s v="PPFF"/>
    <x v="90"/>
    <x v="2"/>
    <x v="11"/>
  </r>
  <r>
    <n v="4396"/>
    <n v="1"/>
    <x v="4"/>
    <x v="0"/>
    <s v="PPFF"/>
    <x v="91"/>
    <x v="2"/>
    <x v="11"/>
  </r>
  <r>
    <n v="4397"/>
    <n v="0"/>
    <x v="4"/>
    <x v="0"/>
    <s v="PPFF"/>
    <x v="92"/>
    <x v="2"/>
    <x v="19"/>
  </r>
  <r>
    <n v="4398"/>
    <n v="0"/>
    <x v="4"/>
    <x v="0"/>
    <s v="PPFF"/>
    <x v="93"/>
    <x v="2"/>
    <x v="19"/>
  </r>
  <r>
    <n v="4399"/>
    <n v="2"/>
    <x v="4"/>
    <x v="0"/>
    <s v="PPFF"/>
    <x v="94"/>
    <x v="2"/>
    <x v="19"/>
  </r>
  <r>
    <n v="4400"/>
    <n v="1"/>
    <x v="4"/>
    <x v="0"/>
    <s v="PPFF"/>
    <x v="95"/>
    <x v="2"/>
    <x v="19"/>
  </r>
  <r>
    <n v="4402"/>
    <n v="0"/>
    <x v="4"/>
    <x v="0"/>
    <s v="PPFF"/>
    <x v="97"/>
    <x v="2"/>
    <x v="19"/>
  </r>
  <r>
    <n v="4403"/>
    <n v="0"/>
    <x v="4"/>
    <x v="0"/>
    <s v="PPFF"/>
    <x v="98"/>
    <x v="2"/>
    <x v="19"/>
  </r>
  <r>
    <n v="4404"/>
    <n v="0"/>
    <x v="4"/>
    <x v="0"/>
    <s v="PPFF"/>
    <x v="162"/>
    <x v="2"/>
    <x v="11"/>
  </r>
  <r>
    <n v="4405"/>
    <n v="1"/>
    <x v="4"/>
    <x v="0"/>
    <s v="PPFF"/>
    <x v="99"/>
    <x v="2"/>
    <x v="11"/>
  </r>
  <r>
    <n v="4406"/>
    <n v="1"/>
    <x v="4"/>
    <x v="0"/>
    <s v="PPFF"/>
    <x v="100"/>
    <x v="2"/>
    <x v="11"/>
  </r>
  <r>
    <n v="4407"/>
    <n v="2"/>
    <x v="4"/>
    <x v="0"/>
    <s v="PPFF"/>
    <x v="101"/>
    <x v="2"/>
    <x v="8"/>
  </r>
  <r>
    <n v="4408"/>
    <n v="1"/>
    <x v="4"/>
    <x v="0"/>
    <s v="PPFF"/>
    <x v="102"/>
    <x v="2"/>
    <x v="8"/>
  </r>
  <r>
    <n v="4409"/>
    <n v="1"/>
    <x v="4"/>
    <x v="0"/>
    <s v="PPFF"/>
    <x v="155"/>
    <x v="2"/>
    <x v="8"/>
  </r>
  <r>
    <n v="4410"/>
    <n v="1"/>
    <x v="4"/>
    <x v="0"/>
    <s v="PPFF"/>
    <x v="103"/>
    <x v="2"/>
    <x v="8"/>
  </r>
  <r>
    <n v="4411"/>
    <n v="1"/>
    <x v="4"/>
    <x v="0"/>
    <s v="PPFF"/>
    <x v="104"/>
    <x v="2"/>
    <x v="8"/>
  </r>
  <r>
    <n v="4412"/>
    <n v="0"/>
    <x v="4"/>
    <x v="0"/>
    <s v="PPFF"/>
    <x v="163"/>
    <x v="2"/>
    <x v="8"/>
  </r>
  <r>
    <n v="4413"/>
    <n v="1"/>
    <x v="4"/>
    <x v="0"/>
    <s v="PPFF"/>
    <x v="164"/>
    <x v="2"/>
    <x v="8"/>
  </r>
  <r>
    <n v="4414"/>
    <n v="0"/>
    <x v="4"/>
    <x v="0"/>
    <s v="PPFF"/>
    <x v="105"/>
    <x v="2"/>
    <x v="8"/>
  </r>
  <r>
    <n v="4416"/>
    <n v="0"/>
    <x v="4"/>
    <x v="0"/>
    <s v="PPFF"/>
    <x v="165"/>
    <x v="2"/>
    <x v="8"/>
  </r>
  <r>
    <n v="4417"/>
    <n v="1"/>
    <x v="4"/>
    <x v="0"/>
    <s v="PPFF"/>
    <x v="107"/>
    <x v="2"/>
    <x v="14"/>
  </r>
  <r>
    <n v="4418"/>
    <n v="0"/>
    <x v="4"/>
    <x v="0"/>
    <s v="PPFF"/>
    <x v="108"/>
    <x v="2"/>
    <x v="14"/>
  </r>
  <r>
    <n v="4419"/>
    <n v="0"/>
    <x v="4"/>
    <x v="0"/>
    <s v="PPFF"/>
    <x v="109"/>
    <x v="2"/>
    <x v="14"/>
  </r>
  <r>
    <n v="4420"/>
    <n v="4"/>
    <x v="4"/>
    <x v="0"/>
    <s v="PPFF"/>
    <x v="110"/>
    <x v="2"/>
    <x v="24"/>
  </r>
  <r>
    <n v="4421"/>
    <n v="1"/>
    <x v="4"/>
    <x v="0"/>
    <s v="PPFF"/>
    <x v="111"/>
    <x v="2"/>
    <x v="24"/>
  </r>
  <r>
    <n v="4422"/>
    <n v="1"/>
    <x v="4"/>
    <x v="0"/>
    <s v="PPFF"/>
    <x v="112"/>
    <x v="2"/>
    <x v="24"/>
  </r>
  <r>
    <n v="4423"/>
    <n v="2"/>
    <x v="4"/>
    <x v="0"/>
    <s v="PPFF"/>
    <x v="113"/>
    <x v="2"/>
    <x v="24"/>
  </r>
  <r>
    <n v="4424"/>
    <n v="2"/>
    <x v="4"/>
    <x v="0"/>
    <s v="PPFF"/>
    <x v="166"/>
    <x v="2"/>
    <x v="24"/>
  </r>
  <r>
    <n v="4425"/>
    <n v="1"/>
    <x v="4"/>
    <x v="0"/>
    <s v="PPFF"/>
    <x v="114"/>
    <x v="2"/>
    <x v="24"/>
  </r>
  <r>
    <n v="4426"/>
    <n v="0"/>
    <x v="4"/>
    <x v="0"/>
    <s v="PPFF"/>
    <x v="115"/>
    <x v="2"/>
    <x v="24"/>
  </r>
  <r>
    <n v="4428"/>
    <n v="0"/>
    <x v="4"/>
    <x v="0"/>
    <s v="PPFF"/>
    <x v="116"/>
    <x v="2"/>
    <x v="24"/>
  </r>
  <r>
    <n v="4429"/>
    <n v="3"/>
    <x v="4"/>
    <x v="0"/>
    <s v="PPFF"/>
    <x v="117"/>
    <x v="2"/>
    <x v="24"/>
  </r>
  <r>
    <n v="4430"/>
    <n v="0"/>
    <x v="4"/>
    <x v="0"/>
    <s v="PPFF"/>
    <x v="167"/>
    <x v="2"/>
    <x v="24"/>
  </r>
  <r>
    <n v="4431"/>
    <n v="1"/>
    <x v="4"/>
    <x v="0"/>
    <s v="PPFF"/>
    <x v="118"/>
    <x v="2"/>
    <x v="24"/>
  </r>
  <r>
    <n v="4432"/>
    <n v="0"/>
    <x v="4"/>
    <x v="0"/>
    <s v="PPFF"/>
    <x v="119"/>
    <x v="2"/>
    <x v="24"/>
  </r>
  <r>
    <n v="4433"/>
    <n v="1"/>
    <x v="4"/>
    <x v="0"/>
    <s v="PPFF"/>
    <x v="120"/>
    <x v="2"/>
    <x v="24"/>
  </r>
  <r>
    <n v="4434"/>
    <n v="0"/>
    <x v="4"/>
    <x v="0"/>
    <s v="PPFF"/>
    <x v="121"/>
    <x v="2"/>
    <x v="24"/>
  </r>
  <r>
    <n v="4436"/>
    <n v="0"/>
    <x v="4"/>
    <x v="0"/>
    <s v="PPFF"/>
    <x v="168"/>
    <x v="2"/>
    <x v="24"/>
  </r>
  <r>
    <n v="4439"/>
    <n v="2"/>
    <x v="4"/>
    <x v="0"/>
    <s v="PPFF"/>
    <x v="122"/>
    <x v="1"/>
    <x v="25"/>
  </r>
  <r>
    <n v="4441"/>
    <n v="2"/>
    <x v="4"/>
    <x v="0"/>
    <s v="PPFF"/>
    <x v="10"/>
    <x v="3"/>
    <x v="7"/>
  </r>
  <r>
    <n v="4442"/>
    <n v="0"/>
    <x v="4"/>
    <x v="0"/>
    <s v="PPFF"/>
    <x v="123"/>
    <x v="3"/>
    <x v="17"/>
  </r>
  <r>
    <n v="4443"/>
    <n v="2"/>
    <x v="4"/>
    <x v="0"/>
    <s v="PPFF"/>
    <x v="124"/>
    <x v="3"/>
    <x v="7"/>
  </r>
  <r>
    <n v="4444"/>
    <n v="1"/>
    <x v="4"/>
    <x v="0"/>
    <s v="PPFF"/>
    <x v="125"/>
    <x v="3"/>
    <x v="26"/>
  </r>
  <r>
    <n v="4445"/>
    <n v="1"/>
    <x v="4"/>
    <x v="0"/>
    <s v="PPFF"/>
    <x v="126"/>
    <x v="3"/>
    <x v="26"/>
  </r>
  <r>
    <n v="4446"/>
    <n v="0"/>
    <x v="4"/>
    <x v="0"/>
    <s v="PPFF"/>
    <x v="127"/>
    <x v="3"/>
    <x v="26"/>
  </r>
  <r>
    <n v="4447"/>
    <n v="1"/>
    <x v="4"/>
    <x v="0"/>
    <s v="PPFF"/>
    <x v="128"/>
    <x v="3"/>
    <x v="26"/>
  </r>
  <r>
    <n v="4448"/>
    <n v="1"/>
    <x v="4"/>
    <x v="0"/>
    <s v="PPFF"/>
    <x v="129"/>
    <x v="3"/>
    <x v="26"/>
  </r>
  <r>
    <n v="4449"/>
    <n v="1"/>
    <x v="4"/>
    <x v="0"/>
    <s v="PPFF"/>
    <x v="169"/>
    <x v="3"/>
    <x v="26"/>
  </r>
  <r>
    <n v="4450"/>
    <n v="1"/>
    <x v="4"/>
    <x v="0"/>
    <s v="PPFF"/>
    <x v="170"/>
    <x v="3"/>
    <x v="26"/>
  </r>
  <r>
    <n v="4451"/>
    <n v="0"/>
    <x v="4"/>
    <x v="0"/>
    <s v="PPFF"/>
    <x v="130"/>
    <x v="3"/>
    <x v="26"/>
  </r>
  <r>
    <n v="4452"/>
    <n v="12"/>
    <x v="4"/>
    <x v="0"/>
    <s v="PPFF"/>
    <x v="11"/>
    <x v="3"/>
    <x v="7"/>
  </r>
  <r>
    <n v="4453"/>
    <n v="1"/>
    <x v="4"/>
    <x v="0"/>
    <s v="PPFF"/>
    <x v="12"/>
    <x v="3"/>
    <x v="7"/>
  </r>
  <r>
    <n v="4454"/>
    <n v="0"/>
    <x v="4"/>
    <x v="0"/>
    <s v="PPFF"/>
    <x v="131"/>
    <x v="3"/>
    <x v="17"/>
  </r>
  <r>
    <n v="4455"/>
    <n v="0"/>
    <x v="4"/>
    <x v="0"/>
    <s v="PPFF"/>
    <x v="132"/>
    <x v="3"/>
    <x v="17"/>
  </r>
  <r>
    <n v="4456"/>
    <n v="0"/>
    <x v="4"/>
    <x v="0"/>
    <s v="PPFF"/>
    <x v="133"/>
    <x v="3"/>
    <x v="17"/>
  </r>
  <r>
    <n v="4457"/>
    <n v="0"/>
    <x v="4"/>
    <x v="0"/>
    <s v="PPFF"/>
    <x v="134"/>
    <x v="3"/>
    <x v="17"/>
  </r>
  <r>
    <n v="4458"/>
    <n v="0"/>
    <x v="4"/>
    <x v="0"/>
    <s v="PPFF"/>
    <x v="135"/>
    <x v="3"/>
    <x v="17"/>
  </r>
  <r>
    <n v="4459"/>
    <n v="0"/>
    <x v="4"/>
    <x v="0"/>
    <s v="PPFF"/>
    <x v="136"/>
    <x v="3"/>
    <x v="17"/>
  </r>
  <r>
    <n v="4463"/>
    <n v="0"/>
    <x v="4"/>
    <x v="0"/>
    <s v="PPFF"/>
    <x v="138"/>
    <x v="3"/>
    <x v="17"/>
  </r>
  <r>
    <n v="4464"/>
    <n v="0"/>
    <x v="4"/>
    <x v="0"/>
    <s v="PPFF"/>
    <x v="139"/>
    <x v="3"/>
    <x v="17"/>
  </r>
  <r>
    <n v="4465"/>
    <n v="0"/>
    <x v="4"/>
    <x v="0"/>
    <s v="PPFF"/>
    <x v="140"/>
    <x v="3"/>
    <x v="17"/>
  </r>
  <r>
    <n v="6681"/>
    <n v="0"/>
    <x v="4"/>
    <x v="0"/>
    <s v="PPFF"/>
    <x v="141"/>
    <x v="2"/>
    <x v="14"/>
  </r>
  <r>
    <n v="6682"/>
    <n v="1"/>
    <x v="4"/>
    <x v="0"/>
    <s v="PPFF"/>
    <x v="171"/>
    <x v="2"/>
    <x v="14"/>
  </r>
  <r>
    <n v="6683"/>
    <n v="1"/>
    <x v="4"/>
    <x v="0"/>
    <s v="PPFF"/>
    <x v="142"/>
    <x v="2"/>
    <x v="8"/>
  </r>
  <r>
    <n v="6722"/>
    <n v="6"/>
    <x v="4"/>
    <x v="0"/>
    <s v="PPFF"/>
    <x v="143"/>
    <x v="1"/>
    <x v="15"/>
  </r>
  <r>
    <n v="6953"/>
    <n v="1"/>
    <x v="4"/>
    <x v="0"/>
    <s v="PPFF"/>
    <x v="18"/>
    <x v="2"/>
    <x v="11"/>
  </r>
  <r>
    <n v="6954"/>
    <n v="1"/>
    <x v="4"/>
    <x v="0"/>
    <s v="PPFF"/>
    <x v="156"/>
    <x v="1"/>
    <x v="25"/>
  </r>
  <r>
    <n v="6997"/>
    <n v="3"/>
    <x v="4"/>
    <x v="0"/>
    <s v="PPFF"/>
    <x v="144"/>
    <x v="1"/>
    <x v="18"/>
  </r>
  <r>
    <n v="7020"/>
    <n v="0"/>
    <x v="4"/>
    <x v="0"/>
    <s v="PPFF"/>
    <x v="172"/>
    <x v="2"/>
    <x v="19"/>
  </r>
  <r>
    <n v="7021"/>
    <n v="0"/>
    <x v="4"/>
    <x v="0"/>
    <s v="PPFF"/>
    <x v="145"/>
    <x v="2"/>
    <x v="19"/>
  </r>
  <r>
    <n v="7022"/>
    <n v="1"/>
    <x v="4"/>
    <x v="0"/>
    <s v="PPFF"/>
    <x v="146"/>
    <x v="3"/>
    <x v="26"/>
  </r>
  <r>
    <n v="7023"/>
    <n v="1"/>
    <x v="4"/>
    <x v="0"/>
    <s v="PPFF"/>
    <x v="147"/>
    <x v="1"/>
    <x v="9"/>
  </r>
  <r>
    <n v="7107"/>
    <n v="8"/>
    <x v="4"/>
    <x v="0"/>
    <s v="PPFF"/>
    <x v="19"/>
    <x v="1"/>
    <x v="12"/>
  </r>
  <r>
    <n v="7183"/>
    <n v="9"/>
    <x v="4"/>
    <x v="0"/>
    <s v="PPFF"/>
    <x v="148"/>
    <x v="1"/>
    <x v="3"/>
  </r>
  <r>
    <n v="7222"/>
    <n v="0"/>
    <x v="4"/>
    <x v="0"/>
    <s v="PPFF"/>
    <x v="149"/>
    <x v="2"/>
    <x v="24"/>
  </r>
  <r>
    <n v="7223"/>
    <n v="0"/>
    <x v="4"/>
    <x v="0"/>
    <s v="PPFF"/>
    <x v="173"/>
    <x v="2"/>
    <x v="24"/>
  </r>
  <r>
    <n v="7306"/>
    <n v="1"/>
    <x v="4"/>
    <x v="0"/>
    <s v="PPFF"/>
    <x v="20"/>
    <x v="1"/>
    <x v="13"/>
  </r>
  <r>
    <n v="7315"/>
    <n v="0"/>
    <x v="4"/>
    <x v="0"/>
    <s v="PPFF"/>
    <x v="174"/>
    <x v="2"/>
    <x v="8"/>
  </r>
  <r>
    <n v="7316"/>
    <n v="0"/>
    <x v="4"/>
    <x v="0"/>
    <s v="PPFF"/>
    <x v="150"/>
    <x v="2"/>
    <x v="8"/>
  </r>
  <r>
    <n v="7317"/>
    <n v="1"/>
    <x v="4"/>
    <x v="0"/>
    <s v="PPFF"/>
    <x v="151"/>
    <x v="3"/>
    <x v="26"/>
  </r>
  <r>
    <n v="7318"/>
    <n v="0"/>
    <x v="4"/>
    <x v="0"/>
    <s v="PPFF"/>
    <x v="152"/>
    <x v="2"/>
    <x v="19"/>
  </r>
  <r>
    <n v="7410"/>
    <n v="5"/>
    <x v="4"/>
    <x v="0"/>
    <s v="PPFF"/>
    <x v="153"/>
    <x v="1"/>
    <x v="2"/>
  </r>
  <r>
    <n v="9468"/>
    <n v="0"/>
    <x v="4"/>
    <x v="0"/>
    <s v="PPFF"/>
    <x v="154"/>
    <x v="2"/>
    <x v="14"/>
  </r>
  <r>
    <n v="10095"/>
    <n v="1"/>
    <x v="5"/>
    <x v="0"/>
    <s v="PPFF"/>
    <x v="21"/>
    <x v="2"/>
    <x v="8"/>
  </r>
  <r>
    <n v="10096"/>
    <n v="2"/>
    <x v="5"/>
    <x v="0"/>
    <s v="PPFF"/>
    <x v="22"/>
    <x v="2"/>
    <x v="8"/>
  </r>
  <r>
    <n v="11452"/>
    <n v="0"/>
    <x v="5"/>
    <x v="0"/>
    <s v="PPFF"/>
    <x v="23"/>
    <x v="2"/>
    <x v="14"/>
  </r>
  <r>
    <n v="11470"/>
    <n v="4"/>
    <x v="5"/>
    <x v="0"/>
    <s v="PPFF"/>
    <x v="0"/>
    <x v="0"/>
    <x v="0"/>
  </r>
  <r>
    <n v="11688"/>
    <n v="3"/>
    <x v="5"/>
    <x v="0"/>
    <s v="PPFF"/>
    <x v="13"/>
    <x v="2"/>
    <x v="8"/>
  </r>
  <r>
    <n v="17605"/>
    <n v="2"/>
    <x v="5"/>
    <x v="0"/>
    <s v="PPFF"/>
    <x v="157"/>
    <x v="2"/>
    <x v="8"/>
  </r>
  <r>
    <n v="17874"/>
    <n v="6"/>
    <x v="5"/>
    <x v="0"/>
    <s v="PPFF"/>
    <x v="24"/>
    <x v="1"/>
    <x v="15"/>
  </r>
  <r>
    <n v="17875"/>
    <n v="1"/>
    <x v="5"/>
    <x v="0"/>
    <s v="PPFF"/>
    <x v="25"/>
    <x v="1"/>
    <x v="16"/>
  </r>
  <r>
    <n v="18872"/>
    <n v="1"/>
    <x v="5"/>
    <x v="0"/>
    <s v="PPFF"/>
    <x v="158"/>
    <x v="2"/>
    <x v="8"/>
  </r>
  <r>
    <n v="18916"/>
    <n v="3"/>
    <x v="5"/>
    <x v="0"/>
    <s v="PPFF"/>
    <x v="159"/>
    <x v="2"/>
    <x v="8"/>
  </r>
  <r>
    <n v="26094"/>
    <n v="6"/>
    <x v="5"/>
    <x v="0"/>
    <s v="PPFF"/>
    <x v="26"/>
    <x v="2"/>
    <x v="5"/>
  </r>
  <r>
    <n v="26269"/>
    <n v="0"/>
    <x v="5"/>
    <x v="0"/>
    <s v="PPFF"/>
    <x v="27"/>
    <x v="1"/>
    <x v="9"/>
  </r>
  <r>
    <n v="31139"/>
    <n v="3"/>
    <x v="5"/>
    <x v="0"/>
    <s v="PPFF"/>
    <x v="28"/>
    <x v="3"/>
    <x v="17"/>
  </r>
  <r>
    <n v="31449"/>
    <n v="26"/>
    <x v="5"/>
    <x v="0"/>
    <s v="PPFF"/>
    <x v="29"/>
    <x v="1"/>
    <x v="18"/>
  </r>
  <r>
    <n v="32743"/>
    <n v="14"/>
    <x v="5"/>
    <x v="0"/>
    <s v="PPFF"/>
    <x v="30"/>
    <x v="1"/>
    <x v="18"/>
  </r>
  <r>
    <n v="34132"/>
    <n v="3"/>
    <x v="5"/>
    <x v="0"/>
    <s v="PPFF"/>
    <x v="31"/>
    <x v="2"/>
    <x v="19"/>
  </r>
  <r>
    <n v="4317"/>
    <n v="9"/>
    <x v="5"/>
    <x v="0"/>
    <s v="PPFF"/>
    <x v="1"/>
    <x v="0"/>
    <x v="0"/>
  </r>
  <r>
    <n v="4318"/>
    <n v="19"/>
    <x v="5"/>
    <x v="0"/>
    <s v="PPFF"/>
    <x v="32"/>
    <x v="1"/>
    <x v="1"/>
  </r>
  <r>
    <n v="4319"/>
    <n v="13"/>
    <x v="5"/>
    <x v="0"/>
    <s v="PPFF"/>
    <x v="14"/>
    <x v="1"/>
    <x v="1"/>
  </r>
  <r>
    <n v="4320"/>
    <n v="10"/>
    <x v="5"/>
    <x v="0"/>
    <s v="PPFF"/>
    <x v="33"/>
    <x v="1"/>
    <x v="1"/>
  </r>
  <r>
    <n v="4321"/>
    <n v="11"/>
    <x v="5"/>
    <x v="0"/>
    <s v="PPFF"/>
    <x v="2"/>
    <x v="1"/>
    <x v="1"/>
  </r>
  <r>
    <n v="4322"/>
    <n v="7"/>
    <x v="5"/>
    <x v="0"/>
    <s v="PPFF"/>
    <x v="3"/>
    <x v="1"/>
    <x v="1"/>
  </r>
  <r>
    <n v="4323"/>
    <n v="9"/>
    <x v="5"/>
    <x v="0"/>
    <s v="PPFF"/>
    <x v="4"/>
    <x v="1"/>
    <x v="1"/>
  </r>
  <r>
    <n v="4324"/>
    <n v="9"/>
    <x v="5"/>
    <x v="0"/>
    <s v="PPFF"/>
    <x v="34"/>
    <x v="1"/>
    <x v="1"/>
  </r>
  <r>
    <n v="4325"/>
    <n v="8"/>
    <x v="5"/>
    <x v="0"/>
    <s v="PPFF"/>
    <x v="15"/>
    <x v="1"/>
    <x v="9"/>
  </r>
  <r>
    <n v="4326"/>
    <n v="3"/>
    <x v="5"/>
    <x v="0"/>
    <s v="PPFF"/>
    <x v="35"/>
    <x v="1"/>
    <x v="9"/>
  </r>
  <r>
    <n v="4327"/>
    <n v="13"/>
    <x v="5"/>
    <x v="0"/>
    <s v="PPFF"/>
    <x v="36"/>
    <x v="1"/>
    <x v="2"/>
  </r>
  <r>
    <n v="4328"/>
    <n v="7"/>
    <x v="5"/>
    <x v="0"/>
    <s v="PPFF"/>
    <x v="37"/>
    <x v="1"/>
    <x v="2"/>
  </r>
  <r>
    <n v="4329"/>
    <n v="16"/>
    <x v="5"/>
    <x v="0"/>
    <s v="PPFF"/>
    <x v="5"/>
    <x v="1"/>
    <x v="2"/>
  </r>
  <r>
    <n v="4330"/>
    <n v="3"/>
    <x v="5"/>
    <x v="0"/>
    <s v="PPFF"/>
    <x v="38"/>
    <x v="1"/>
    <x v="2"/>
  </r>
  <r>
    <n v="4331"/>
    <n v="19"/>
    <x v="5"/>
    <x v="0"/>
    <s v="PPFF"/>
    <x v="39"/>
    <x v="1"/>
    <x v="3"/>
  </r>
  <r>
    <n v="4332"/>
    <n v="19"/>
    <x v="5"/>
    <x v="0"/>
    <s v="PPFF"/>
    <x v="40"/>
    <x v="1"/>
    <x v="3"/>
  </r>
  <r>
    <n v="4333"/>
    <n v="15"/>
    <x v="5"/>
    <x v="0"/>
    <s v="PPFF"/>
    <x v="6"/>
    <x v="1"/>
    <x v="3"/>
  </r>
  <r>
    <n v="4334"/>
    <n v="9"/>
    <x v="5"/>
    <x v="0"/>
    <s v="PPFF"/>
    <x v="41"/>
    <x v="1"/>
    <x v="3"/>
  </r>
  <r>
    <n v="4335"/>
    <n v="7"/>
    <x v="5"/>
    <x v="0"/>
    <s v="PPFF"/>
    <x v="42"/>
    <x v="1"/>
    <x v="3"/>
  </r>
  <r>
    <n v="4337"/>
    <n v="5"/>
    <x v="5"/>
    <x v="0"/>
    <s v="PPFF"/>
    <x v="43"/>
    <x v="1"/>
    <x v="18"/>
  </r>
  <r>
    <n v="4338"/>
    <n v="23"/>
    <x v="5"/>
    <x v="0"/>
    <s v="PPFF"/>
    <x v="44"/>
    <x v="1"/>
    <x v="13"/>
  </r>
  <r>
    <n v="4340"/>
    <n v="4"/>
    <x v="5"/>
    <x v="0"/>
    <s v="PPFF"/>
    <x v="45"/>
    <x v="1"/>
    <x v="12"/>
  </r>
  <r>
    <n v="4341"/>
    <n v="1"/>
    <x v="5"/>
    <x v="0"/>
    <s v="PPFF"/>
    <x v="46"/>
    <x v="1"/>
    <x v="15"/>
  </r>
  <r>
    <n v="4342"/>
    <n v="14"/>
    <x v="5"/>
    <x v="0"/>
    <s v="PPFF"/>
    <x v="16"/>
    <x v="1"/>
    <x v="10"/>
  </r>
  <r>
    <n v="4343"/>
    <n v="2"/>
    <x v="5"/>
    <x v="0"/>
    <s v="PPFF"/>
    <x v="47"/>
    <x v="1"/>
    <x v="10"/>
  </r>
  <r>
    <n v="4344"/>
    <n v="1"/>
    <x v="5"/>
    <x v="0"/>
    <s v="PPFF"/>
    <x v="48"/>
    <x v="1"/>
    <x v="10"/>
  </r>
  <r>
    <n v="4345"/>
    <n v="6"/>
    <x v="5"/>
    <x v="0"/>
    <s v="PPFF"/>
    <x v="49"/>
    <x v="1"/>
    <x v="20"/>
  </r>
  <r>
    <n v="4346"/>
    <n v="1"/>
    <x v="5"/>
    <x v="0"/>
    <s v="PPFF"/>
    <x v="50"/>
    <x v="1"/>
    <x v="20"/>
  </r>
  <r>
    <n v="4347"/>
    <n v="3"/>
    <x v="5"/>
    <x v="0"/>
    <s v="PPFF"/>
    <x v="51"/>
    <x v="1"/>
    <x v="20"/>
  </r>
  <r>
    <n v="4348"/>
    <n v="9"/>
    <x v="5"/>
    <x v="0"/>
    <s v="PPFF"/>
    <x v="52"/>
    <x v="1"/>
    <x v="20"/>
  </r>
  <r>
    <n v="4349"/>
    <n v="16"/>
    <x v="5"/>
    <x v="0"/>
    <s v="PPFF"/>
    <x v="53"/>
    <x v="1"/>
    <x v="4"/>
  </r>
  <r>
    <n v="4350"/>
    <n v="3"/>
    <x v="5"/>
    <x v="0"/>
    <s v="PPFF"/>
    <x v="7"/>
    <x v="1"/>
    <x v="4"/>
  </r>
  <r>
    <n v="4351"/>
    <n v="3"/>
    <x v="5"/>
    <x v="0"/>
    <s v="PPFF"/>
    <x v="54"/>
    <x v="1"/>
    <x v="4"/>
  </r>
  <r>
    <n v="4352"/>
    <n v="1"/>
    <x v="5"/>
    <x v="0"/>
    <s v="PPFF"/>
    <x v="55"/>
    <x v="1"/>
    <x v="4"/>
  </r>
  <r>
    <n v="4353"/>
    <n v="5"/>
    <x v="5"/>
    <x v="0"/>
    <s v="PPFF"/>
    <x v="56"/>
    <x v="1"/>
    <x v="4"/>
  </r>
  <r>
    <n v="4354"/>
    <n v="2"/>
    <x v="5"/>
    <x v="0"/>
    <s v="PPFF"/>
    <x v="57"/>
    <x v="1"/>
    <x v="4"/>
  </r>
  <r>
    <n v="4355"/>
    <n v="10"/>
    <x v="5"/>
    <x v="0"/>
    <s v="PPFF"/>
    <x v="17"/>
    <x v="1"/>
    <x v="4"/>
  </r>
  <r>
    <n v="4356"/>
    <n v="5"/>
    <x v="5"/>
    <x v="0"/>
    <s v="PPFF"/>
    <x v="58"/>
    <x v="1"/>
    <x v="15"/>
  </r>
  <r>
    <n v="4357"/>
    <n v="1"/>
    <x v="5"/>
    <x v="0"/>
    <s v="PPFF"/>
    <x v="59"/>
    <x v="1"/>
    <x v="15"/>
  </r>
  <r>
    <n v="4359"/>
    <n v="5"/>
    <x v="5"/>
    <x v="0"/>
    <s v="PPFF"/>
    <x v="60"/>
    <x v="1"/>
    <x v="10"/>
  </r>
  <r>
    <n v="4360"/>
    <n v="5"/>
    <x v="5"/>
    <x v="0"/>
    <s v="PPFF"/>
    <x v="61"/>
    <x v="1"/>
    <x v="10"/>
  </r>
  <r>
    <n v="4361"/>
    <n v="2"/>
    <x v="5"/>
    <x v="0"/>
    <s v="PPFF"/>
    <x v="160"/>
    <x v="1"/>
    <x v="10"/>
  </r>
  <r>
    <n v="4362"/>
    <n v="1"/>
    <x v="5"/>
    <x v="0"/>
    <s v="PPFF"/>
    <x v="2"/>
    <x v="1"/>
    <x v="10"/>
  </r>
  <r>
    <n v="4364"/>
    <n v="2"/>
    <x v="5"/>
    <x v="0"/>
    <s v="PPFF"/>
    <x v="63"/>
    <x v="1"/>
    <x v="16"/>
  </r>
  <r>
    <n v="4365"/>
    <n v="1"/>
    <x v="5"/>
    <x v="0"/>
    <s v="PPFF"/>
    <x v="64"/>
    <x v="1"/>
    <x v="16"/>
  </r>
  <r>
    <n v="4366"/>
    <n v="12"/>
    <x v="5"/>
    <x v="0"/>
    <s v="PPFF"/>
    <x v="65"/>
    <x v="1"/>
    <x v="16"/>
  </r>
  <r>
    <n v="4367"/>
    <n v="1"/>
    <x v="5"/>
    <x v="0"/>
    <s v="PPFF"/>
    <x v="66"/>
    <x v="1"/>
    <x v="16"/>
  </r>
  <r>
    <n v="4368"/>
    <n v="0"/>
    <x v="5"/>
    <x v="0"/>
    <s v="PPFF"/>
    <x v="67"/>
    <x v="1"/>
    <x v="16"/>
  </r>
  <r>
    <n v="4369"/>
    <n v="1"/>
    <x v="5"/>
    <x v="0"/>
    <s v="PPFF"/>
    <x v="68"/>
    <x v="1"/>
    <x v="15"/>
  </r>
  <r>
    <n v="4370"/>
    <n v="9"/>
    <x v="5"/>
    <x v="0"/>
    <s v="PPFF"/>
    <x v="69"/>
    <x v="0"/>
    <x v="0"/>
  </r>
  <r>
    <n v="4371"/>
    <n v="16"/>
    <x v="5"/>
    <x v="0"/>
    <s v="PPFF"/>
    <x v="70"/>
    <x v="2"/>
    <x v="21"/>
  </r>
  <r>
    <n v="4372"/>
    <n v="23"/>
    <x v="5"/>
    <x v="0"/>
    <s v="PPFF"/>
    <x v="71"/>
    <x v="2"/>
    <x v="5"/>
  </r>
  <r>
    <n v="4373"/>
    <n v="31"/>
    <x v="5"/>
    <x v="0"/>
    <s v="PPFF"/>
    <x v="8"/>
    <x v="2"/>
    <x v="5"/>
  </r>
  <r>
    <n v="4374"/>
    <n v="1"/>
    <x v="5"/>
    <x v="0"/>
    <s v="PPFF"/>
    <x v="72"/>
    <x v="2"/>
    <x v="5"/>
  </r>
  <r>
    <n v="4375"/>
    <n v="4"/>
    <x v="5"/>
    <x v="0"/>
    <s v="PPFF"/>
    <x v="73"/>
    <x v="2"/>
    <x v="5"/>
  </r>
  <r>
    <n v="4376"/>
    <n v="6"/>
    <x v="5"/>
    <x v="0"/>
    <s v="PPFF"/>
    <x v="74"/>
    <x v="2"/>
    <x v="22"/>
  </r>
  <r>
    <n v="4377"/>
    <n v="0"/>
    <x v="5"/>
    <x v="0"/>
    <s v="PPFF"/>
    <x v="75"/>
    <x v="2"/>
    <x v="22"/>
  </r>
  <r>
    <n v="4379"/>
    <n v="1"/>
    <x v="5"/>
    <x v="0"/>
    <s v="PPFF"/>
    <x v="175"/>
    <x v="2"/>
    <x v="21"/>
  </r>
  <r>
    <n v="4380"/>
    <n v="14"/>
    <x v="5"/>
    <x v="0"/>
    <s v="PPFF"/>
    <x v="77"/>
    <x v="2"/>
    <x v="23"/>
  </r>
  <r>
    <n v="4381"/>
    <n v="1"/>
    <x v="5"/>
    <x v="0"/>
    <s v="PPFF"/>
    <x v="78"/>
    <x v="2"/>
    <x v="23"/>
  </r>
  <r>
    <n v="4382"/>
    <n v="5"/>
    <x v="5"/>
    <x v="0"/>
    <s v="PPFF"/>
    <x v="79"/>
    <x v="2"/>
    <x v="23"/>
  </r>
  <r>
    <n v="4383"/>
    <n v="1"/>
    <x v="5"/>
    <x v="0"/>
    <s v="PPFF"/>
    <x v="161"/>
    <x v="2"/>
    <x v="23"/>
  </r>
  <r>
    <n v="4384"/>
    <n v="7"/>
    <x v="5"/>
    <x v="0"/>
    <s v="PPFF"/>
    <x v="80"/>
    <x v="2"/>
    <x v="22"/>
  </r>
  <r>
    <n v="4385"/>
    <n v="2"/>
    <x v="5"/>
    <x v="0"/>
    <s v="PPFF"/>
    <x v="81"/>
    <x v="2"/>
    <x v="22"/>
  </r>
  <r>
    <n v="4386"/>
    <n v="6"/>
    <x v="5"/>
    <x v="0"/>
    <s v="PPFF"/>
    <x v="82"/>
    <x v="2"/>
    <x v="14"/>
  </r>
  <r>
    <n v="4387"/>
    <n v="1"/>
    <x v="5"/>
    <x v="0"/>
    <s v="PPFF"/>
    <x v="83"/>
    <x v="2"/>
    <x v="14"/>
  </r>
  <r>
    <n v="4389"/>
    <n v="11"/>
    <x v="5"/>
    <x v="0"/>
    <s v="PPFF"/>
    <x v="85"/>
    <x v="2"/>
    <x v="6"/>
  </r>
  <r>
    <n v="4390"/>
    <n v="1"/>
    <x v="5"/>
    <x v="0"/>
    <s v="PPFF"/>
    <x v="86"/>
    <x v="2"/>
    <x v="6"/>
  </r>
  <r>
    <n v="4391"/>
    <n v="8"/>
    <x v="5"/>
    <x v="0"/>
    <s v="PPFF"/>
    <x v="87"/>
    <x v="2"/>
    <x v="6"/>
  </r>
  <r>
    <n v="4392"/>
    <n v="6"/>
    <x v="5"/>
    <x v="0"/>
    <s v="PPFF"/>
    <x v="88"/>
    <x v="2"/>
    <x v="6"/>
  </r>
  <r>
    <n v="4393"/>
    <n v="2"/>
    <x v="5"/>
    <x v="0"/>
    <s v="PPFF"/>
    <x v="9"/>
    <x v="2"/>
    <x v="6"/>
  </r>
  <r>
    <n v="4394"/>
    <n v="3"/>
    <x v="5"/>
    <x v="0"/>
    <s v="PPFF"/>
    <x v="89"/>
    <x v="2"/>
    <x v="6"/>
  </r>
  <r>
    <n v="4395"/>
    <n v="25"/>
    <x v="5"/>
    <x v="0"/>
    <s v="PPFF"/>
    <x v="90"/>
    <x v="2"/>
    <x v="11"/>
  </r>
  <r>
    <n v="4396"/>
    <n v="2"/>
    <x v="5"/>
    <x v="0"/>
    <s v="PPFF"/>
    <x v="91"/>
    <x v="2"/>
    <x v="11"/>
  </r>
  <r>
    <n v="4397"/>
    <n v="13"/>
    <x v="5"/>
    <x v="0"/>
    <s v="PPFF"/>
    <x v="92"/>
    <x v="2"/>
    <x v="19"/>
  </r>
  <r>
    <n v="4398"/>
    <n v="2"/>
    <x v="5"/>
    <x v="0"/>
    <s v="PPFF"/>
    <x v="93"/>
    <x v="2"/>
    <x v="19"/>
  </r>
  <r>
    <n v="4399"/>
    <n v="3"/>
    <x v="5"/>
    <x v="0"/>
    <s v="PPFF"/>
    <x v="94"/>
    <x v="2"/>
    <x v="19"/>
  </r>
  <r>
    <n v="4400"/>
    <n v="5"/>
    <x v="5"/>
    <x v="0"/>
    <s v="PPFF"/>
    <x v="95"/>
    <x v="2"/>
    <x v="19"/>
  </r>
  <r>
    <n v="4402"/>
    <n v="1"/>
    <x v="5"/>
    <x v="0"/>
    <s v="PPFF"/>
    <x v="97"/>
    <x v="2"/>
    <x v="19"/>
  </r>
  <r>
    <n v="4403"/>
    <n v="1"/>
    <x v="5"/>
    <x v="0"/>
    <s v="PPFF"/>
    <x v="98"/>
    <x v="2"/>
    <x v="19"/>
  </r>
  <r>
    <n v="4404"/>
    <n v="3"/>
    <x v="5"/>
    <x v="0"/>
    <s v="PPFF"/>
    <x v="162"/>
    <x v="2"/>
    <x v="11"/>
  </r>
  <r>
    <n v="4405"/>
    <n v="1"/>
    <x v="5"/>
    <x v="0"/>
    <s v="PPFF"/>
    <x v="99"/>
    <x v="2"/>
    <x v="11"/>
  </r>
  <r>
    <n v="4406"/>
    <n v="0"/>
    <x v="5"/>
    <x v="0"/>
    <s v="PPFF"/>
    <x v="100"/>
    <x v="2"/>
    <x v="11"/>
  </r>
  <r>
    <n v="4407"/>
    <n v="7"/>
    <x v="5"/>
    <x v="0"/>
    <s v="PPFF"/>
    <x v="101"/>
    <x v="2"/>
    <x v="8"/>
  </r>
  <r>
    <n v="4408"/>
    <n v="1"/>
    <x v="5"/>
    <x v="0"/>
    <s v="PPFF"/>
    <x v="102"/>
    <x v="2"/>
    <x v="8"/>
  </r>
  <r>
    <n v="4409"/>
    <n v="4"/>
    <x v="5"/>
    <x v="0"/>
    <s v="PPFF"/>
    <x v="155"/>
    <x v="2"/>
    <x v="8"/>
  </r>
  <r>
    <n v="4410"/>
    <n v="1"/>
    <x v="5"/>
    <x v="0"/>
    <s v="PPFF"/>
    <x v="103"/>
    <x v="2"/>
    <x v="8"/>
  </r>
  <r>
    <n v="4411"/>
    <n v="1"/>
    <x v="5"/>
    <x v="0"/>
    <s v="PPFF"/>
    <x v="104"/>
    <x v="2"/>
    <x v="8"/>
  </r>
  <r>
    <n v="4413"/>
    <n v="1"/>
    <x v="5"/>
    <x v="0"/>
    <s v="PPFF"/>
    <x v="164"/>
    <x v="2"/>
    <x v="8"/>
  </r>
  <r>
    <n v="4414"/>
    <n v="1"/>
    <x v="5"/>
    <x v="0"/>
    <s v="PPFF"/>
    <x v="105"/>
    <x v="2"/>
    <x v="8"/>
  </r>
  <r>
    <n v="4415"/>
    <n v="1"/>
    <x v="5"/>
    <x v="0"/>
    <s v="PPFF"/>
    <x v="106"/>
    <x v="2"/>
    <x v="8"/>
  </r>
  <r>
    <n v="4417"/>
    <n v="1"/>
    <x v="5"/>
    <x v="0"/>
    <s v="PPFF"/>
    <x v="107"/>
    <x v="2"/>
    <x v="14"/>
  </r>
  <r>
    <n v="4418"/>
    <n v="1"/>
    <x v="5"/>
    <x v="0"/>
    <s v="PPFF"/>
    <x v="108"/>
    <x v="2"/>
    <x v="14"/>
  </r>
  <r>
    <n v="4419"/>
    <n v="2"/>
    <x v="5"/>
    <x v="0"/>
    <s v="PPFF"/>
    <x v="109"/>
    <x v="2"/>
    <x v="14"/>
  </r>
  <r>
    <n v="4420"/>
    <n v="13"/>
    <x v="5"/>
    <x v="0"/>
    <s v="PPFF"/>
    <x v="110"/>
    <x v="2"/>
    <x v="24"/>
  </r>
  <r>
    <n v="4421"/>
    <n v="1"/>
    <x v="5"/>
    <x v="0"/>
    <s v="PPFF"/>
    <x v="111"/>
    <x v="2"/>
    <x v="24"/>
  </r>
  <r>
    <n v="4422"/>
    <n v="0"/>
    <x v="5"/>
    <x v="0"/>
    <s v="PPFF"/>
    <x v="112"/>
    <x v="2"/>
    <x v="24"/>
  </r>
  <r>
    <n v="4423"/>
    <n v="2"/>
    <x v="5"/>
    <x v="0"/>
    <s v="PPFF"/>
    <x v="113"/>
    <x v="2"/>
    <x v="24"/>
  </r>
  <r>
    <n v="4425"/>
    <n v="2"/>
    <x v="5"/>
    <x v="0"/>
    <s v="PPFF"/>
    <x v="114"/>
    <x v="2"/>
    <x v="24"/>
  </r>
  <r>
    <n v="4426"/>
    <n v="1"/>
    <x v="5"/>
    <x v="0"/>
    <s v="PPFF"/>
    <x v="115"/>
    <x v="2"/>
    <x v="24"/>
  </r>
  <r>
    <n v="4427"/>
    <n v="2"/>
    <x v="5"/>
    <x v="0"/>
    <s v="PPFF"/>
    <x v="176"/>
    <x v="2"/>
    <x v="24"/>
  </r>
  <r>
    <n v="4428"/>
    <n v="1"/>
    <x v="5"/>
    <x v="0"/>
    <s v="PPFF"/>
    <x v="116"/>
    <x v="2"/>
    <x v="24"/>
  </r>
  <r>
    <n v="4429"/>
    <n v="6"/>
    <x v="5"/>
    <x v="0"/>
    <s v="PPFF"/>
    <x v="117"/>
    <x v="2"/>
    <x v="24"/>
  </r>
  <r>
    <n v="4431"/>
    <n v="2"/>
    <x v="5"/>
    <x v="0"/>
    <s v="PPFF"/>
    <x v="118"/>
    <x v="2"/>
    <x v="24"/>
  </r>
  <r>
    <n v="4432"/>
    <n v="2"/>
    <x v="5"/>
    <x v="0"/>
    <s v="PPFF"/>
    <x v="119"/>
    <x v="2"/>
    <x v="24"/>
  </r>
  <r>
    <n v="4433"/>
    <n v="1"/>
    <x v="5"/>
    <x v="0"/>
    <s v="PPFF"/>
    <x v="120"/>
    <x v="2"/>
    <x v="24"/>
  </r>
  <r>
    <n v="4439"/>
    <n v="7"/>
    <x v="5"/>
    <x v="0"/>
    <s v="PPFF"/>
    <x v="122"/>
    <x v="1"/>
    <x v="25"/>
  </r>
  <r>
    <n v="4441"/>
    <n v="9"/>
    <x v="5"/>
    <x v="0"/>
    <s v="PPFF"/>
    <x v="10"/>
    <x v="3"/>
    <x v="7"/>
  </r>
  <r>
    <n v="4442"/>
    <n v="0"/>
    <x v="5"/>
    <x v="0"/>
    <s v="PPFF"/>
    <x v="123"/>
    <x v="3"/>
    <x v="17"/>
  </r>
  <r>
    <n v="4443"/>
    <n v="4"/>
    <x v="5"/>
    <x v="0"/>
    <s v="PPFF"/>
    <x v="124"/>
    <x v="3"/>
    <x v="7"/>
  </r>
  <r>
    <n v="4444"/>
    <n v="4"/>
    <x v="5"/>
    <x v="0"/>
    <s v="PPFF"/>
    <x v="125"/>
    <x v="3"/>
    <x v="26"/>
  </r>
  <r>
    <n v="4445"/>
    <n v="2"/>
    <x v="5"/>
    <x v="0"/>
    <s v="PPFF"/>
    <x v="126"/>
    <x v="3"/>
    <x v="26"/>
  </r>
  <r>
    <n v="4446"/>
    <n v="1"/>
    <x v="5"/>
    <x v="0"/>
    <s v="PPFF"/>
    <x v="127"/>
    <x v="3"/>
    <x v="26"/>
  </r>
  <r>
    <n v="4447"/>
    <n v="3"/>
    <x v="5"/>
    <x v="0"/>
    <s v="PPFF"/>
    <x v="128"/>
    <x v="3"/>
    <x v="26"/>
  </r>
  <r>
    <n v="4448"/>
    <n v="2"/>
    <x v="5"/>
    <x v="0"/>
    <s v="PPFF"/>
    <x v="129"/>
    <x v="3"/>
    <x v="26"/>
  </r>
  <r>
    <n v="4449"/>
    <n v="2"/>
    <x v="5"/>
    <x v="0"/>
    <s v="PPFF"/>
    <x v="169"/>
    <x v="3"/>
    <x v="26"/>
  </r>
  <r>
    <n v="4450"/>
    <n v="2"/>
    <x v="5"/>
    <x v="0"/>
    <s v="PPFF"/>
    <x v="170"/>
    <x v="3"/>
    <x v="26"/>
  </r>
  <r>
    <n v="4451"/>
    <n v="6"/>
    <x v="5"/>
    <x v="0"/>
    <s v="PPFF"/>
    <x v="130"/>
    <x v="3"/>
    <x v="26"/>
  </r>
  <r>
    <n v="4452"/>
    <n v="30"/>
    <x v="5"/>
    <x v="0"/>
    <s v="PPFF"/>
    <x v="11"/>
    <x v="3"/>
    <x v="7"/>
  </r>
  <r>
    <n v="4453"/>
    <n v="2"/>
    <x v="5"/>
    <x v="0"/>
    <s v="PPFF"/>
    <x v="12"/>
    <x v="3"/>
    <x v="7"/>
  </r>
  <r>
    <n v="4454"/>
    <n v="1"/>
    <x v="5"/>
    <x v="0"/>
    <s v="PPFF"/>
    <x v="131"/>
    <x v="3"/>
    <x v="17"/>
  </r>
  <r>
    <n v="4455"/>
    <n v="8"/>
    <x v="5"/>
    <x v="0"/>
    <s v="PPFF"/>
    <x v="132"/>
    <x v="3"/>
    <x v="17"/>
  </r>
  <r>
    <n v="4457"/>
    <n v="3"/>
    <x v="5"/>
    <x v="0"/>
    <s v="PPFF"/>
    <x v="134"/>
    <x v="3"/>
    <x v="17"/>
  </r>
  <r>
    <n v="4458"/>
    <n v="1"/>
    <x v="5"/>
    <x v="0"/>
    <s v="PPFF"/>
    <x v="135"/>
    <x v="3"/>
    <x v="17"/>
  </r>
  <r>
    <n v="4460"/>
    <n v="2"/>
    <x v="5"/>
    <x v="0"/>
    <s v="PPFF"/>
    <x v="177"/>
    <x v="3"/>
    <x v="17"/>
  </r>
  <r>
    <n v="4461"/>
    <n v="1"/>
    <x v="5"/>
    <x v="0"/>
    <s v="PPFF"/>
    <x v="178"/>
    <x v="3"/>
    <x v="17"/>
  </r>
  <r>
    <n v="4463"/>
    <n v="1"/>
    <x v="5"/>
    <x v="0"/>
    <s v="PPFF"/>
    <x v="138"/>
    <x v="3"/>
    <x v="17"/>
  </r>
  <r>
    <n v="4464"/>
    <n v="0"/>
    <x v="5"/>
    <x v="0"/>
    <s v="PPFF"/>
    <x v="139"/>
    <x v="3"/>
    <x v="17"/>
  </r>
  <r>
    <n v="4465"/>
    <n v="2"/>
    <x v="5"/>
    <x v="0"/>
    <s v="PPFF"/>
    <x v="140"/>
    <x v="3"/>
    <x v="17"/>
  </r>
  <r>
    <n v="6681"/>
    <n v="1"/>
    <x v="5"/>
    <x v="0"/>
    <s v="PPFF"/>
    <x v="141"/>
    <x v="2"/>
    <x v="14"/>
  </r>
  <r>
    <n v="6682"/>
    <n v="1"/>
    <x v="5"/>
    <x v="0"/>
    <s v="PPFF"/>
    <x v="171"/>
    <x v="2"/>
    <x v="14"/>
  </r>
  <r>
    <n v="6683"/>
    <n v="4"/>
    <x v="5"/>
    <x v="0"/>
    <s v="PPFF"/>
    <x v="142"/>
    <x v="2"/>
    <x v="8"/>
  </r>
  <r>
    <n v="6722"/>
    <n v="6"/>
    <x v="5"/>
    <x v="0"/>
    <s v="PPFF"/>
    <x v="143"/>
    <x v="1"/>
    <x v="15"/>
  </r>
  <r>
    <n v="6953"/>
    <n v="1"/>
    <x v="5"/>
    <x v="0"/>
    <s v="PPFF"/>
    <x v="18"/>
    <x v="2"/>
    <x v="11"/>
  </r>
  <r>
    <n v="6954"/>
    <n v="2"/>
    <x v="5"/>
    <x v="0"/>
    <s v="PPFF"/>
    <x v="156"/>
    <x v="1"/>
    <x v="25"/>
  </r>
  <r>
    <n v="6997"/>
    <n v="6"/>
    <x v="5"/>
    <x v="0"/>
    <s v="PPFF"/>
    <x v="144"/>
    <x v="1"/>
    <x v="18"/>
  </r>
  <r>
    <n v="7020"/>
    <n v="1"/>
    <x v="5"/>
    <x v="0"/>
    <s v="PPFF"/>
    <x v="172"/>
    <x v="2"/>
    <x v="19"/>
  </r>
  <r>
    <n v="7021"/>
    <n v="1"/>
    <x v="5"/>
    <x v="0"/>
    <s v="PPFF"/>
    <x v="145"/>
    <x v="2"/>
    <x v="19"/>
  </r>
  <r>
    <n v="7022"/>
    <n v="1"/>
    <x v="5"/>
    <x v="0"/>
    <s v="PPFF"/>
    <x v="146"/>
    <x v="3"/>
    <x v="26"/>
  </r>
  <r>
    <n v="7023"/>
    <n v="1"/>
    <x v="5"/>
    <x v="0"/>
    <s v="PPFF"/>
    <x v="147"/>
    <x v="1"/>
    <x v="9"/>
  </r>
  <r>
    <n v="7107"/>
    <n v="22"/>
    <x v="5"/>
    <x v="0"/>
    <s v="PPFF"/>
    <x v="19"/>
    <x v="1"/>
    <x v="12"/>
  </r>
  <r>
    <n v="7183"/>
    <n v="16"/>
    <x v="5"/>
    <x v="0"/>
    <s v="PPFF"/>
    <x v="148"/>
    <x v="1"/>
    <x v="3"/>
  </r>
  <r>
    <n v="7222"/>
    <n v="1"/>
    <x v="5"/>
    <x v="0"/>
    <s v="PPFF"/>
    <x v="149"/>
    <x v="2"/>
    <x v="24"/>
  </r>
  <r>
    <n v="7306"/>
    <n v="4"/>
    <x v="5"/>
    <x v="0"/>
    <s v="PPFF"/>
    <x v="20"/>
    <x v="1"/>
    <x v="13"/>
  </r>
  <r>
    <n v="7315"/>
    <n v="1"/>
    <x v="5"/>
    <x v="0"/>
    <s v="PPFF"/>
    <x v="174"/>
    <x v="2"/>
    <x v="8"/>
  </r>
  <r>
    <n v="7316"/>
    <n v="2"/>
    <x v="5"/>
    <x v="0"/>
    <s v="PPFF"/>
    <x v="150"/>
    <x v="2"/>
    <x v="8"/>
  </r>
  <r>
    <n v="7317"/>
    <n v="2"/>
    <x v="5"/>
    <x v="0"/>
    <s v="PPFF"/>
    <x v="151"/>
    <x v="3"/>
    <x v="26"/>
  </r>
  <r>
    <n v="7318"/>
    <n v="1"/>
    <x v="5"/>
    <x v="0"/>
    <s v="PPFF"/>
    <x v="152"/>
    <x v="2"/>
    <x v="19"/>
  </r>
  <r>
    <n v="7410"/>
    <n v="6"/>
    <x v="5"/>
    <x v="0"/>
    <s v="PPFF"/>
    <x v="153"/>
    <x v="1"/>
    <x v="2"/>
  </r>
  <r>
    <n v="9468"/>
    <n v="2"/>
    <x v="5"/>
    <x v="0"/>
    <s v="PPFF"/>
    <x v="154"/>
    <x v="2"/>
    <x v="14"/>
  </r>
  <r>
    <n v="10095"/>
    <n v="1"/>
    <x v="6"/>
    <x v="0"/>
    <s v="PPFF"/>
    <x v="21"/>
    <x v="2"/>
    <x v="8"/>
  </r>
  <r>
    <n v="10096"/>
    <n v="1"/>
    <x v="6"/>
    <x v="0"/>
    <s v="PPFF"/>
    <x v="22"/>
    <x v="2"/>
    <x v="8"/>
  </r>
  <r>
    <n v="11452"/>
    <n v="0"/>
    <x v="6"/>
    <x v="0"/>
    <s v="PPFF"/>
    <x v="23"/>
    <x v="2"/>
    <x v="14"/>
  </r>
  <r>
    <n v="11470"/>
    <n v="1"/>
    <x v="6"/>
    <x v="0"/>
    <s v="PPFF"/>
    <x v="0"/>
    <x v="0"/>
    <x v="0"/>
  </r>
  <r>
    <n v="11688"/>
    <n v="1"/>
    <x v="6"/>
    <x v="0"/>
    <s v="PPFF"/>
    <x v="13"/>
    <x v="2"/>
    <x v="8"/>
  </r>
  <r>
    <n v="17875"/>
    <n v="0"/>
    <x v="6"/>
    <x v="0"/>
    <s v="PPFF"/>
    <x v="25"/>
    <x v="1"/>
    <x v="16"/>
  </r>
  <r>
    <n v="18916"/>
    <n v="0"/>
    <x v="6"/>
    <x v="0"/>
    <s v="PPFF"/>
    <x v="159"/>
    <x v="2"/>
    <x v="8"/>
  </r>
  <r>
    <n v="26094"/>
    <n v="2"/>
    <x v="6"/>
    <x v="0"/>
    <s v="PPFF"/>
    <x v="26"/>
    <x v="2"/>
    <x v="5"/>
  </r>
  <r>
    <n v="26269"/>
    <n v="1"/>
    <x v="6"/>
    <x v="0"/>
    <s v="PPFF"/>
    <x v="27"/>
    <x v="1"/>
    <x v="9"/>
  </r>
  <r>
    <n v="31449"/>
    <n v="2"/>
    <x v="6"/>
    <x v="0"/>
    <s v="PPFF"/>
    <x v="29"/>
    <x v="1"/>
    <x v="18"/>
  </r>
  <r>
    <n v="32743"/>
    <n v="5"/>
    <x v="6"/>
    <x v="0"/>
    <s v="PPFF"/>
    <x v="30"/>
    <x v="1"/>
    <x v="18"/>
  </r>
  <r>
    <n v="4317"/>
    <n v="0"/>
    <x v="6"/>
    <x v="0"/>
    <s v="PPFF"/>
    <x v="1"/>
    <x v="0"/>
    <x v="0"/>
  </r>
  <r>
    <n v="4318"/>
    <n v="6"/>
    <x v="6"/>
    <x v="0"/>
    <s v="PPFF"/>
    <x v="32"/>
    <x v="1"/>
    <x v="1"/>
  </r>
  <r>
    <n v="4319"/>
    <n v="2"/>
    <x v="6"/>
    <x v="0"/>
    <s v="PPFF"/>
    <x v="14"/>
    <x v="1"/>
    <x v="1"/>
  </r>
  <r>
    <n v="4320"/>
    <n v="4"/>
    <x v="6"/>
    <x v="0"/>
    <s v="PPFF"/>
    <x v="33"/>
    <x v="1"/>
    <x v="1"/>
  </r>
  <r>
    <n v="4321"/>
    <n v="4"/>
    <x v="6"/>
    <x v="0"/>
    <s v="PPFF"/>
    <x v="2"/>
    <x v="1"/>
    <x v="1"/>
  </r>
  <r>
    <n v="4322"/>
    <n v="5"/>
    <x v="6"/>
    <x v="0"/>
    <s v="PPFF"/>
    <x v="3"/>
    <x v="1"/>
    <x v="1"/>
  </r>
  <r>
    <n v="4323"/>
    <n v="2"/>
    <x v="6"/>
    <x v="0"/>
    <s v="PPFF"/>
    <x v="4"/>
    <x v="1"/>
    <x v="1"/>
  </r>
  <r>
    <n v="4324"/>
    <n v="6"/>
    <x v="6"/>
    <x v="0"/>
    <s v="PPFF"/>
    <x v="34"/>
    <x v="1"/>
    <x v="1"/>
  </r>
  <r>
    <n v="4326"/>
    <n v="1"/>
    <x v="6"/>
    <x v="0"/>
    <s v="PPFF"/>
    <x v="35"/>
    <x v="1"/>
    <x v="9"/>
  </r>
  <r>
    <n v="4329"/>
    <n v="5"/>
    <x v="6"/>
    <x v="0"/>
    <s v="PPFF"/>
    <x v="5"/>
    <x v="1"/>
    <x v="2"/>
  </r>
  <r>
    <n v="4331"/>
    <n v="3"/>
    <x v="6"/>
    <x v="0"/>
    <s v="PPFF"/>
    <x v="39"/>
    <x v="1"/>
    <x v="3"/>
  </r>
  <r>
    <n v="4332"/>
    <n v="7"/>
    <x v="6"/>
    <x v="0"/>
    <s v="PPFF"/>
    <x v="40"/>
    <x v="1"/>
    <x v="3"/>
  </r>
  <r>
    <n v="4333"/>
    <n v="2"/>
    <x v="6"/>
    <x v="0"/>
    <s v="PPFF"/>
    <x v="6"/>
    <x v="1"/>
    <x v="3"/>
  </r>
  <r>
    <n v="4334"/>
    <n v="1"/>
    <x v="6"/>
    <x v="0"/>
    <s v="PPFF"/>
    <x v="41"/>
    <x v="1"/>
    <x v="3"/>
  </r>
  <r>
    <n v="4337"/>
    <n v="0"/>
    <x v="6"/>
    <x v="0"/>
    <s v="PPFF"/>
    <x v="43"/>
    <x v="1"/>
    <x v="18"/>
  </r>
  <r>
    <n v="4338"/>
    <n v="6"/>
    <x v="6"/>
    <x v="0"/>
    <s v="PPFF"/>
    <x v="44"/>
    <x v="1"/>
    <x v="13"/>
  </r>
  <r>
    <n v="4340"/>
    <n v="0"/>
    <x v="6"/>
    <x v="0"/>
    <s v="PPFF"/>
    <x v="45"/>
    <x v="1"/>
    <x v="12"/>
  </r>
  <r>
    <n v="4342"/>
    <n v="6"/>
    <x v="6"/>
    <x v="0"/>
    <s v="PPFF"/>
    <x v="16"/>
    <x v="1"/>
    <x v="10"/>
  </r>
  <r>
    <n v="4345"/>
    <n v="6"/>
    <x v="6"/>
    <x v="0"/>
    <s v="PPFF"/>
    <x v="49"/>
    <x v="1"/>
    <x v="20"/>
  </r>
  <r>
    <n v="4348"/>
    <n v="2"/>
    <x v="6"/>
    <x v="0"/>
    <s v="PPFF"/>
    <x v="52"/>
    <x v="1"/>
    <x v="20"/>
  </r>
  <r>
    <n v="4350"/>
    <n v="1"/>
    <x v="6"/>
    <x v="0"/>
    <s v="PPFF"/>
    <x v="7"/>
    <x v="1"/>
    <x v="4"/>
  </r>
  <r>
    <n v="4352"/>
    <n v="0"/>
    <x v="6"/>
    <x v="0"/>
    <s v="PPFF"/>
    <x v="55"/>
    <x v="1"/>
    <x v="4"/>
  </r>
  <r>
    <n v="4353"/>
    <n v="1"/>
    <x v="6"/>
    <x v="0"/>
    <s v="PPFF"/>
    <x v="56"/>
    <x v="1"/>
    <x v="4"/>
  </r>
  <r>
    <n v="4354"/>
    <n v="0"/>
    <x v="6"/>
    <x v="0"/>
    <s v="PPFF"/>
    <x v="57"/>
    <x v="1"/>
    <x v="4"/>
  </r>
  <r>
    <n v="4355"/>
    <n v="0"/>
    <x v="6"/>
    <x v="0"/>
    <s v="PPFF"/>
    <x v="17"/>
    <x v="1"/>
    <x v="4"/>
  </r>
  <r>
    <n v="4356"/>
    <n v="1"/>
    <x v="6"/>
    <x v="0"/>
    <s v="PPFF"/>
    <x v="58"/>
    <x v="1"/>
    <x v="15"/>
  </r>
  <r>
    <n v="4357"/>
    <n v="1"/>
    <x v="6"/>
    <x v="0"/>
    <s v="PPFF"/>
    <x v="59"/>
    <x v="1"/>
    <x v="15"/>
  </r>
  <r>
    <n v="4359"/>
    <n v="1"/>
    <x v="6"/>
    <x v="0"/>
    <s v="PPFF"/>
    <x v="60"/>
    <x v="1"/>
    <x v="10"/>
  </r>
  <r>
    <n v="4362"/>
    <n v="1"/>
    <x v="6"/>
    <x v="0"/>
    <s v="PPFF"/>
    <x v="2"/>
    <x v="1"/>
    <x v="10"/>
  </r>
  <r>
    <n v="4364"/>
    <n v="1"/>
    <x v="6"/>
    <x v="0"/>
    <s v="PPFF"/>
    <x v="63"/>
    <x v="1"/>
    <x v="16"/>
  </r>
  <r>
    <n v="4365"/>
    <n v="1"/>
    <x v="6"/>
    <x v="0"/>
    <s v="PPFF"/>
    <x v="64"/>
    <x v="1"/>
    <x v="16"/>
  </r>
  <r>
    <n v="4366"/>
    <n v="0"/>
    <x v="6"/>
    <x v="0"/>
    <s v="PPFF"/>
    <x v="65"/>
    <x v="1"/>
    <x v="16"/>
  </r>
  <r>
    <n v="4367"/>
    <n v="0"/>
    <x v="6"/>
    <x v="0"/>
    <s v="PPFF"/>
    <x v="66"/>
    <x v="1"/>
    <x v="16"/>
  </r>
  <r>
    <n v="4368"/>
    <n v="1"/>
    <x v="6"/>
    <x v="0"/>
    <s v="PPFF"/>
    <x v="67"/>
    <x v="1"/>
    <x v="16"/>
  </r>
  <r>
    <n v="4370"/>
    <n v="1"/>
    <x v="6"/>
    <x v="0"/>
    <s v="PPFF"/>
    <x v="69"/>
    <x v="0"/>
    <x v="0"/>
  </r>
  <r>
    <n v="4371"/>
    <n v="4"/>
    <x v="6"/>
    <x v="0"/>
    <s v="PPFF"/>
    <x v="70"/>
    <x v="2"/>
    <x v="21"/>
  </r>
  <r>
    <n v="4372"/>
    <n v="6"/>
    <x v="6"/>
    <x v="0"/>
    <s v="PPFF"/>
    <x v="71"/>
    <x v="2"/>
    <x v="5"/>
  </r>
  <r>
    <n v="4373"/>
    <n v="10"/>
    <x v="6"/>
    <x v="0"/>
    <s v="PPFF"/>
    <x v="8"/>
    <x v="2"/>
    <x v="5"/>
  </r>
  <r>
    <n v="4374"/>
    <n v="0"/>
    <x v="6"/>
    <x v="0"/>
    <s v="PPFF"/>
    <x v="72"/>
    <x v="2"/>
    <x v="5"/>
  </r>
  <r>
    <n v="4375"/>
    <n v="4"/>
    <x v="6"/>
    <x v="0"/>
    <s v="PPFF"/>
    <x v="73"/>
    <x v="2"/>
    <x v="5"/>
  </r>
  <r>
    <n v="4376"/>
    <n v="4"/>
    <x v="6"/>
    <x v="0"/>
    <s v="PPFF"/>
    <x v="74"/>
    <x v="2"/>
    <x v="22"/>
  </r>
  <r>
    <n v="4380"/>
    <n v="3"/>
    <x v="6"/>
    <x v="0"/>
    <s v="PPFF"/>
    <x v="77"/>
    <x v="2"/>
    <x v="23"/>
  </r>
  <r>
    <n v="4381"/>
    <n v="1"/>
    <x v="6"/>
    <x v="0"/>
    <s v="PPFF"/>
    <x v="78"/>
    <x v="2"/>
    <x v="23"/>
  </r>
  <r>
    <n v="4382"/>
    <n v="3"/>
    <x v="6"/>
    <x v="0"/>
    <s v="PPFF"/>
    <x v="79"/>
    <x v="2"/>
    <x v="23"/>
  </r>
  <r>
    <n v="4383"/>
    <n v="1"/>
    <x v="6"/>
    <x v="0"/>
    <s v="PPFF"/>
    <x v="161"/>
    <x v="2"/>
    <x v="23"/>
  </r>
  <r>
    <n v="4384"/>
    <n v="3"/>
    <x v="6"/>
    <x v="0"/>
    <s v="PPFF"/>
    <x v="80"/>
    <x v="2"/>
    <x v="22"/>
  </r>
  <r>
    <n v="4385"/>
    <n v="1"/>
    <x v="6"/>
    <x v="0"/>
    <s v="PPFF"/>
    <x v="81"/>
    <x v="2"/>
    <x v="22"/>
  </r>
  <r>
    <n v="4386"/>
    <n v="0"/>
    <x v="6"/>
    <x v="0"/>
    <s v="PPFF"/>
    <x v="82"/>
    <x v="2"/>
    <x v="14"/>
  </r>
  <r>
    <n v="4388"/>
    <n v="0"/>
    <x v="6"/>
    <x v="0"/>
    <s v="PPFF"/>
    <x v="84"/>
    <x v="2"/>
    <x v="14"/>
  </r>
  <r>
    <n v="4389"/>
    <n v="2"/>
    <x v="6"/>
    <x v="0"/>
    <s v="PPFF"/>
    <x v="85"/>
    <x v="2"/>
    <x v="6"/>
  </r>
  <r>
    <n v="4390"/>
    <n v="0"/>
    <x v="6"/>
    <x v="0"/>
    <s v="PPFF"/>
    <x v="86"/>
    <x v="2"/>
    <x v="6"/>
  </r>
  <r>
    <n v="4391"/>
    <n v="3"/>
    <x v="6"/>
    <x v="0"/>
    <s v="PPFF"/>
    <x v="87"/>
    <x v="2"/>
    <x v="6"/>
  </r>
  <r>
    <n v="4392"/>
    <n v="1"/>
    <x v="6"/>
    <x v="0"/>
    <s v="PPFF"/>
    <x v="88"/>
    <x v="2"/>
    <x v="6"/>
  </r>
  <r>
    <n v="4393"/>
    <n v="0"/>
    <x v="6"/>
    <x v="0"/>
    <s v="PPFF"/>
    <x v="9"/>
    <x v="2"/>
    <x v="6"/>
  </r>
  <r>
    <n v="4394"/>
    <n v="0"/>
    <x v="6"/>
    <x v="0"/>
    <s v="PPFF"/>
    <x v="89"/>
    <x v="2"/>
    <x v="6"/>
  </r>
  <r>
    <n v="4395"/>
    <n v="6"/>
    <x v="6"/>
    <x v="0"/>
    <s v="PPFF"/>
    <x v="90"/>
    <x v="2"/>
    <x v="11"/>
  </r>
  <r>
    <n v="4396"/>
    <n v="0"/>
    <x v="6"/>
    <x v="0"/>
    <s v="PPFF"/>
    <x v="91"/>
    <x v="2"/>
    <x v="11"/>
  </r>
  <r>
    <n v="4397"/>
    <n v="0"/>
    <x v="6"/>
    <x v="0"/>
    <s v="PPFF"/>
    <x v="92"/>
    <x v="2"/>
    <x v="19"/>
  </r>
  <r>
    <n v="4399"/>
    <n v="0"/>
    <x v="6"/>
    <x v="0"/>
    <s v="PPFF"/>
    <x v="94"/>
    <x v="2"/>
    <x v="19"/>
  </r>
  <r>
    <n v="4400"/>
    <n v="2"/>
    <x v="6"/>
    <x v="0"/>
    <s v="PPFF"/>
    <x v="95"/>
    <x v="2"/>
    <x v="19"/>
  </r>
  <r>
    <n v="4401"/>
    <n v="1"/>
    <x v="6"/>
    <x v="0"/>
    <s v="PPFF"/>
    <x v="96"/>
    <x v="2"/>
    <x v="19"/>
  </r>
  <r>
    <n v="4402"/>
    <n v="2"/>
    <x v="6"/>
    <x v="0"/>
    <s v="PPFF"/>
    <x v="97"/>
    <x v="2"/>
    <x v="19"/>
  </r>
  <r>
    <n v="4403"/>
    <n v="1"/>
    <x v="6"/>
    <x v="0"/>
    <s v="PPFF"/>
    <x v="98"/>
    <x v="2"/>
    <x v="19"/>
  </r>
  <r>
    <n v="4404"/>
    <n v="1"/>
    <x v="6"/>
    <x v="0"/>
    <s v="PPFF"/>
    <x v="162"/>
    <x v="2"/>
    <x v="11"/>
  </r>
  <r>
    <n v="4405"/>
    <n v="0"/>
    <x v="6"/>
    <x v="0"/>
    <s v="PPFF"/>
    <x v="99"/>
    <x v="2"/>
    <x v="11"/>
  </r>
  <r>
    <n v="4406"/>
    <n v="0"/>
    <x v="6"/>
    <x v="0"/>
    <s v="PPFF"/>
    <x v="100"/>
    <x v="2"/>
    <x v="11"/>
  </r>
  <r>
    <n v="4407"/>
    <n v="1"/>
    <x v="6"/>
    <x v="0"/>
    <s v="PPFF"/>
    <x v="101"/>
    <x v="2"/>
    <x v="8"/>
  </r>
  <r>
    <n v="4408"/>
    <n v="1"/>
    <x v="6"/>
    <x v="0"/>
    <s v="PPFF"/>
    <x v="102"/>
    <x v="2"/>
    <x v="8"/>
  </r>
  <r>
    <n v="4409"/>
    <n v="1"/>
    <x v="6"/>
    <x v="0"/>
    <s v="PPFF"/>
    <x v="155"/>
    <x v="2"/>
    <x v="8"/>
  </r>
  <r>
    <n v="4410"/>
    <n v="1"/>
    <x v="6"/>
    <x v="0"/>
    <s v="PPFF"/>
    <x v="103"/>
    <x v="2"/>
    <x v="8"/>
  </r>
  <r>
    <n v="4411"/>
    <n v="1"/>
    <x v="6"/>
    <x v="0"/>
    <s v="PPFF"/>
    <x v="104"/>
    <x v="2"/>
    <x v="8"/>
  </r>
  <r>
    <n v="4413"/>
    <n v="0"/>
    <x v="6"/>
    <x v="0"/>
    <s v="PPFF"/>
    <x v="164"/>
    <x v="2"/>
    <x v="8"/>
  </r>
  <r>
    <n v="4414"/>
    <n v="1"/>
    <x v="6"/>
    <x v="0"/>
    <s v="PPFF"/>
    <x v="105"/>
    <x v="2"/>
    <x v="8"/>
  </r>
  <r>
    <n v="4415"/>
    <n v="0"/>
    <x v="6"/>
    <x v="0"/>
    <s v="PPFF"/>
    <x v="106"/>
    <x v="2"/>
    <x v="8"/>
  </r>
  <r>
    <n v="4417"/>
    <n v="1"/>
    <x v="6"/>
    <x v="0"/>
    <s v="PPFF"/>
    <x v="107"/>
    <x v="2"/>
    <x v="14"/>
  </r>
  <r>
    <n v="4418"/>
    <n v="0"/>
    <x v="6"/>
    <x v="0"/>
    <s v="PPFF"/>
    <x v="108"/>
    <x v="2"/>
    <x v="14"/>
  </r>
  <r>
    <n v="4419"/>
    <n v="1"/>
    <x v="6"/>
    <x v="0"/>
    <s v="PPFF"/>
    <x v="109"/>
    <x v="2"/>
    <x v="14"/>
  </r>
  <r>
    <n v="4420"/>
    <n v="3"/>
    <x v="6"/>
    <x v="0"/>
    <s v="PPFF"/>
    <x v="110"/>
    <x v="2"/>
    <x v="24"/>
  </r>
  <r>
    <n v="4425"/>
    <n v="0"/>
    <x v="6"/>
    <x v="0"/>
    <s v="PPFF"/>
    <x v="114"/>
    <x v="2"/>
    <x v="24"/>
  </r>
  <r>
    <n v="4426"/>
    <n v="1"/>
    <x v="6"/>
    <x v="0"/>
    <s v="PPFF"/>
    <x v="115"/>
    <x v="2"/>
    <x v="24"/>
  </r>
  <r>
    <n v="4428"/>
    <n v="0"/>
    <x v="6"/>
    <x v="0"/>
    <s v="PPFF"/>
    <x v="116"/>
    <x v="2"/>
    <x v="24"/>
  </r>
  <r>
    <n v="4429"/>
    <n v="1"/>
    <x v="6"/>
    <x v="0"/>
    <s v="PPFF"/>
    <x v="117"/>
    <x v="2"/>
    <x v="24"/>
  </r>
  <r>
    <n v="4431"/>
    <n v="2"/>
    <x v="6"/>
    <x v="0"/>
    <s v="PPFF"/>
    <x v="118"/>
    <x v="2"/>
    <x v="24"/>
  </r>
  <r>
    <n v="4432"/>
    <n v="1"/>
    <x v="6"/>
    <x v="0"/>
    <s v="PPFF"/>
    <x v="119"/>
    <x v="2"/>
    <x v="24"/>
  </r>
  <r>
    <n v="4433"/>
    <n v="0"/>
    <x v="6"/>
    <x v="0"/>
    <s v="PPFF"/>
    <x v="120"/>
    <x v="2"/>
    <x v="24"/>
  </r>
  <r>
    <n v="4439"/>
    <n v="2"/>
    <x v="6"/>
    <x v="0"/>
    <s v="PPFF"/>
    <x v="122"/>
    <x v="1"/>
    <x v="25"/>
  </r>
  <r>
    <n v="4441"/>
    <n v="2"/>
    <x v="6"/>
    <x v="0"/>
    <s v="PPFF"/>
    <x v="10"/>
    <x v="3"/>
    <x v="7"/>
  </r>
  <r>
    <n v="4442"/>
    <n v="0"/>
    <x v="6"/>
    <x v="0"/>
    <s v="PPFF"/>
    <x v="123"/>
    <x v="3"/>
    <x v="17"/>
  </r>
  <r>
    <n v="4443"/>
    <n v="2"/>
    <x v="6"/>
    <x v="0"/>
    <s v="PPFF"/>
    <x v="124"/>
    <x v="3"/>
    <x v="7"/>
  </r>
  <r>
    <n v="4444"/>
    <n v="1"/>
    <x v="6"/>
    <x v="0"/>
    <s v="PPFF"/>
    <x v="125"/>
    <x v="3"/>
    <x v="26"/>
  </r>
  <r>
    <n v="4445"/>
    <n v="0"/>
    <x v="6"/>
    <x v="0"/>
    <s v="PPFF"/>
    <x v="126"/>
    <x v="3"/>
    <x v="26"/>
  </r>
  <r>
    <n v="4446"/>
    <n v="2"/>
    <x v="6"/>
    <x v="0"/>
    <s v="PPFF"/>
    <x v="127"/>
    <x v="3"/>
    <x v="26"/>
  </r>
  <r>
    <n v="4447"/>
    <n v="2"/>
    <x v="6"/>
    <x v="0"/>
    <s v="PPFF"/>
    <x v="128"/>
    <x v="3"/>
    <x v="26"/>
  </r>
  <r>
    <n v="4448"/>
    <n v="1"/>
    <x v="6"/>
    <x v="0"/>
    <s v="PPFF"/>
    <x v="129"/>
    <x v="3"/>
    <x v="26"/>
  </r>
  <r>
    <n v="4449"/>
    <n v="0"/>
    <x v="6"/>
    <x v="0"/>
    <s v="PPFF"/>
    <x v="169"/>
    <x v="3"/>
    <x v="26"/>
  </r>
  <r>
    <n v="4450"/>
    <n v="1"/>
    <x v="6"/>
    <x v="0"/>
    <s v="PPFF"/>
    <x v="170"/>
    <x v="3"/>
    <x v="26"/>
  </r>
  <r>
    <n v="4451"/>
    <n v="0"/>
    <x v="6"/>
    <x v="0"/>
    <s v="PPFF"/>
    <x v="130"/>
    <x v="3"/>
    <x v="26"/>
  </r>
  <r>
    <n v="4452"/>
    <n v="9"/>
    <x v="6"/>
    <x v="0"/>
    <s v="PPFF"/>
    <x v="11"/>
    <x v="3"/>
    <x v="7"/>
  </r>
  <r>
    <n v="4453"/>
    <n v="1"/>
    <x v="6"/>
    <x v="0"/>
    <s v="PPFF"/>
    <x v="12"/>
    <x v="3"/>
    <x v="7"/>
  </r>
  <r>
    <n v="4455"/>
    <n v="1"/>
    <x v="6"/>
    <x v="0"/>
    <s v="PPFF"/>
    <x v="132"/>
    <x v="3"/>
    <x v="17"/>
  </r>
  <r>
    <n v="4456"/>
    <n v="0"/>
    <x v="6"/>
    <x v="0"/>
    <s v="PPFF"/>
    <x v="133"/>
    <x v="3"/>
    <x v="17"/>
  </r>
  <r>
    <n v="4458"/>
    <n v="0"/>
    <x v="6"/>
    <x v="0"/>
    <s v="PPFF"/>
    <x v="135"/>
    <x v="3"/>
    <x v="17"/>
  </r>
  <r>
    <n v="4459"/>
    <n v="0"/>
    <x v="6"/>
    <x v="0"/>
    <s v="PPFF"/>
    <x v="136"/>
    <x v="3"/>
    <x v="17"/>
  </r>
  <r>
    <n v="4460"/>
    <n v="1"/>
    <x v="6"/>
    <x v="0"/>
    <s v="PPFF"/>
    <x v="177"/>
    <x v="3"/>
    <x v="17"/>
  </r>
  <r>
    <n v="4462"/>
    <n v="0"/>
    <x v="6"/>
    <x v="0"/>
    <s v="PPFF"/>
    <x v="137"/>
    <x v="3"/>
    <x v="17"/>
  </r>
  <r>
    <n v="4463"/>
    <n v="0"/>
    <x v="6"/>
    <x v="0"/>
    <s v="PPFF"/>
    <x v="138"/>
    <x v="3"/>
    <x v="17"/>
  </r>
  <r>
    <n v="4464"/>
    <n v="1"/>
    <x v="6"/>
    <x v="0"/>
    <s v="PPFF"/>
    <x v="139"/>
    <x v="3"/>
    <x v="17"/>
  </r>
  <r>
    <n v="4465"/>
    <n v="1"/>
    <x v="6"/>
    <x v="0"/>
    <s v="PPFF"/>
    <x v="140"/>
    <x v="3"/>
    <x v="17"/>
  </r>
  <r>
    <n v="6681"/>
    <n v="0"/>
    <x v="6"/>
    <x v="0"/>
    <s v="PPFF"/>
    <x v="141"/>
    <x v="2"/>
    <x v="14"/>
  </r>
  <r>
    <n v="6682"/>
    <n v="0"/>
    <x v="6"/>
    <x v="0"/>
    <s v="PPFF"/>
    <x v="171"/>
    <x v="2"/>
    <x v="14"/>
  </r>
  <r>
    <n v="6722"/>
    <n v="1"/>
    <x v="6"/>
    <x v="0"/>
    <s v="PPFF"/>
    <x v="143"/>
    <x v="1"/>
    <x v="15"/>
  </r>
  <r>
    <n v="7020"/>
    <n v="1"/>
    <x v="6"/>
    <x v="0"/>
    <s v="PPFF"/>
    <x v="172"/>
    <x v="2"/>
    <x v="19"/>
  </r>
  <r>
    <n v="7022"/>
    <n v="0"/>
    <x v="6"/>
    <x v="0"/>
    <s v="PPFF"/>
    <x v="146"/>
    <x v="3"/>
    <x v="26"/>
  </r>
  <r>
    <n v="7023"/>
    <n v="0"/>
    <x v="6"/>
    <x v="0"/>
    <s v="PPFF"/>
    <x v="147"/>
    <x v="1"/>
    <x v="9"/>
  </r>
  <r>
    <n v="7107"/>
    <n v="4"/>
    <x v="6"/>
    <x v="0"/>
    <s v="PPFF"/>
    <x v="19"/>
    <x v="1"/>
    <x v="12"/>
  </r>
  <r>
    <n v="7183"/>
    <n v="3"/>
    <x v="6"/>
    <x v="0"/>
    <s v="PPFF"/>
    <x v="148"/>
    <x v="1"/>
    <x v="3"/>
  </r>
  <r>
    <n v="7222"/>
    <n v="0"/>
    <x v="6"/>
    <x v="0"/>
    <s v="PPFF"/>
    <x v="149"/>
    <x v="2"/>
    <x v="24"/>
  </r>
  <r>
    <n v="7315"/>
    <n v="1"/>
    <x v="6"/>
    <x v="0"/>
    <s v="PPFF"/>
    <x v="174"/>
    <x v="2"/>
    <x v="8"/>
  </r>
  <r>
    <n v="7316"/>
    <n v="0"/>
    <x v="6"/>
    <x v="0"/>
    <s v="PPFF"/>
    <x v="150"/>
    <x v="2"/>
    <x v="8"/>
  </r>
  <r>
    <n v="7317"/>
    <n v="0"/>
    <x v="6"/>
    <x v="0"/>
    <s v="PPFF"/>
    <x v="151"/>
    <x v="3"/>
    <x v="26"/>
  </r>
  <r>
    <n v="7410"/>
    <n v="3"/>
    <x v="6"/>
    <x v="0"/>
    <s v="PPFF"/>
    <x v="153"/>
    <x v="1"/>
    <x v="2"/>
  </r>
  <r>
    <n v="9468"/>
    <n v="0"/>
    <x v="6"/>
    <x v="0"/>
    <s v="PPFF"/>
    <x v="154"/>
    <x v="2"/>
    <x v="14"/>
  </r>
  <r>
    <n v="11470"/>
    <n v="1"/>
    <x v="7"/>
    <x v="0"/>
    <s v="PPFF"/>
    <x v="0"/>
    <x v="0"/>
    <x v="0"/>
  </r>
  <r>
    <n v="4320"/>
    <n v="1"/>
    <x v="7"/>
    <x v="0"/>
    <s v="PPFF"/>
    <x v="33"/>
    <x v="1"/>
    <x v="1"/>
  </r>
  <r>
    <n v="4323"/>
    <n v="1"/>
    <x v="7"/>
    <x v="0"/>
    <s v="PPFF"/>
    <x v="4"/>
    <x v="1"/>
    <x v="1"/>
  </r>
  <r>
    <n v="4329"/>
    <n v="1"/>
    <x v="7"/>
    <x v="0"/>
    <s v="PPFF"/>
    <x v="5"/>
    <x v="1"/>
    <x v="2"/>
  </r>
  <r>
    <n v="4337"/>
    <n v="1"/>
    <x v="7"/>
    <x v="0"/>
    <s v="PPFF"/>
    <x v="43"/>
    <x v="1"/>
    <x v="18"/>
  </r>
  <r>
    <n v="4353"/>
    <n v="1"/>
    <x v="7"/>
    <x v="0"/>
    <s v="PPFF"/>
    <x v="56"/>
    <x v="1"/>
    <x v="4"/>
  </r>
  <r>
    <n v="4372"/>
    <n v="1"/>
    <x v="7"/>
    <x v="0"/>
    <s v="PPFF"/>
    <x v="71"/>
    <x v="2"/>
    <x v="5"/>
  </r>
  <r>
    <n v="4373"/>
    <n v="2"/>
    <x v="7"/>
    <x v="0"/>
    <s v="PPFF"/>
    <x v="8"/>
    <x v="2"/>
    <x v="5"/>
  </r>
  <r>
    <n v="4376"/>
    <n v="1"/>
    <x v="7"/>
    <x v="0"/>
    <s v="PPFF"/>
    <x v="74"/>
    <x v="2"/>
    <x v="22"/>
  </r>
  <r>
    <n v="4408"/>
    <n v="1"/>
    <x v="7"/>
    <x v="0"/>
    <s v="PPFF"/>
    <x v="102"/>
    <x v="2"/>
    <x v="8"/>
  </r>
  <r>
    <n v="4412"/>
    <n v="1"/>
    <x v="7"/>
    <x v="0"/>
    <s v="PPFF"/>
    <x v="163"/>
    <x v="2"/>
    <x v="8"/>
  </r>
  <r>
    <n v="4420"/>
    <n v="1"/>
    <x v="7"/>
    <x v="0"/>
    <s v="PPFF"/>
    <x v="110"/>
    <x v="2"/>
    <x v="24"/>
  </r>
  <r>
    <n v="4443"/>
    <n v="1"/>
    <x v="7"/>
    <x v="0"/>
    <s v="PPFF"/>
    <x v="124"/>
    <x v="3"/>
    <x v="7"/>
  </r>
  <r>
    <n v="4452"/>
    <n v="1"/>
    <x v="7"/>
    <x v="0"/>
    <s v="PPFF"/>
    <x v="11"/>
    <x v="3"/>
    <x v="7"/>
  </r>
  <r>
    <n v="7306"/>
    <n v="1"/>
    <x v="7"/>
    <x v="0"/>
    <s v="PPFF"/>
    <x v="20"/>
    <x v="1"/>
    <x v="13"/>
  </r>
  <r>
    <n v="4332"/>
    <n v="0"/>
    <x v="8"/>
    <x v="0"/>
    <s v="PPFF"/>
    <x v="40"/>
    <x v="1"/>
    <x v="3"/>
  </r>
  <r>
    <n v="4333"/>
    <n v="0"/>
    <x v="8"/>
    <x v="0"/>
    <s v="PPFF"/>
    <x v="6"/>
    <x v="1"/>
    <x v="3"/>
  </r>
  <r>
    <n v="4340"/>
    <n v="0"/>
    <x v="8"/>
    <x v="0"/>
    <s v="PPFF"/>
    <x v="45"/>
    <x v="1"/>
    <x v="12"/>
  </r>
  <r>
    <n v="4359"/>
    <n v="0"/>
    <x v="8"/>
    <x v="0"/>
    <s v="PPFF"/>
    <x v="60"/>
    <x v="1"/>
    <x v="10"/>
  </r>
  <r>
    <n v="4373"/>
    <n v="0"/>
    <x v="8"/>
    <x v="0"/>
    <s v="PPFF"/>
    <x v="8"/>
    <x v="2"/>
    <x v="5"/>
  </r>
  <r>
    <n v="4376"/>
    <n v="0"/>
    <x v="8"/>
    <x v="0"/>
    <s v="PPFF"/>
    <x v="74"/>
    <x v="2"/>
    <x v="22"/>
  </r>
  <r>
    <n v="4391"/>
    <n v="0"/>
    <x v="8"/>
    <x v="0"/>
    <s v="PPFF"/>
    <x v="87"/>
    <x v="2"/>
    <x v="6"/>
  </r>
  <r>
    <n v="4418"/>
    <n v="0"/>
    <x v="8"/>
    <x v="0"/>
    <s v="PPFF"/>
    <x v="108"/>
    <x v="2"/>
    <x v="14"/>
  </r>
  <r>
    <n v="4425"/>
    <n v="0"/>
    <x v="8"/>
    <x v="0"/>
    <s v="PPFF"/>
    <x v="114"/>
    <x v="2"/>
    <x v="24"/>
  </r>
  <r>
    <n v="4428"/>
    <n v="3"/>
    <x v="8"/>
    <x v="0"/>
    <s v="PPFF"/>
    <x v="116"/>
    <x v="2"/>
    <x v="24"/>
  </r>
  <r>
    <n v="7318"/>
    <n v="0"/>
    <x v="8"/>
    <x v="0"/>
    <s v="PPFF"/>
    <x v="152"/>
    <x v="2"/>
    <x v="19"/>
  </r>
  <r>
    <n v="26094"/>
    <n v="0"/>
    <x v="9"/>
    <x v="0"/>
    <s v="PPFF"/>
    <x v="26"/>
    <x v="2"/>
    <x v="5"/>
  </r>
  <r>
    <n v="4404"/>
    <n v="0"/>
    <x v="9"/>
    <x v="0"/>
    <s v="PPFF"/>
    <x v="162"/>
    <x v="2"/>
    <x v="11"/>
  </r>
  <r>
    <n v="4364"/>
    <n v="0"/>
    <x v="10"/>
    <x v="0"/>
    <s v="PPFF"/>
    <x v="63"/>
    <x v="1"/>
    <x v="16"/>
  </r>
  <r>
    <n v="4317"/>
    <n v="32"/>
    <x v="11"/>
    <x v="0"/>
    <s v="PPFF"/>
    <x v="1"/>
    <x v="0"/>
    <x v="0"/>
  </r>
  <r>
    <n v="11470"/>
    <n v="7"/>
    <x v="11"/>
    <x v="0"/>
    <s v="PPFF"/>
    <x v="0"/>
    <x v="0"/>
    <x v="0"/>
  </r>
  <r>
    <n v="4370"/>
    <n v="0"/>
    <x v="11"/>
    <x v="0"/>
    <s v="PPFF"/>
    <x v="69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1" cacheId="3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MicroRed" colHeaderCaption="Metodos">
  <location ref="A5:N34" firstHeaderRow="1" firstDataRow="2" firstDataCol="1" rowPageCount="2" colPageCount="1"/>
  <pivotFields count="8">
    <pivotField showAll="0"/>
    <pivotField dataField="1" showAll="0"/>
    <pivotField axis="axisCol" showAll="0">
      <items count="50">
        <item m="1" x="42"/>
        <item m="1" x="15"/>
        <item m="1" x="28"/>
        <item m="1" x="23"/>
        <item m="1" x="20"/>
        <item m="1" x="47"/>
        <item m="1" x="30"/>
        <item m="1" x="37"/>
        <item m="1" x="41"/>
        <item x="11"/>
        <item m="1" x="27"/>
        <item m="1" x="24"/>
        <item m="1" x="31"/>
        <item m="1" x="16"/>
        <item m="1" x="32"/>
        <item m="1" x="14"/>
        <item m="1" x="13"/>
        <item m="1" x="29"/>
        <item m="1" x="46"/>
        <item m="1" x="40"/>
        <item m="1" x="48"/>
        <item m="1" x="38"/>
        <item m="1" x="33"/>
        <item m="1" x="18"/>
        <item m="1" x="43"/>
        <item m="1" x="21"/>
        <item m="1" x="25"/>
        <item m="1" x="35"/>
        <item m="1" x="34"/>
        <item m="1" x="19"/>
        <item m="1" x="44"/>
        <item m="1" x="22"/>
        <item m="1" x="26"/>
        <item m="1" x="36"/>
        <item m="1" x="39"/>
        <item m="1" x="17"/>
        <item m="1" x="12"/>
        <item x="0"/>
        <item x="1"/>
        <item x="2"/>
        <item x="3"/>
        <item x="4"/>
        <item x="5"/>
        <item x="6"/>
        <item x="7"/>
        <item x="8"/>
        <item x="9"/>
        <item x="10"/>
        <item m="1" x="45"/>
        <item t="default"/>
      </items>
    </pivotField>
    <pivotField axis="axisPage" showAll="0">
      <items count="13">
        <item x="0"/>
        <item m="1" x="2"/>
        <item m="1" x="5"/>
        <item m="1" x="10"/>
        <item m="1" x="1"/>
        <item m="1" x="3"/>
        <item m="1" x="4"/>
        <item m="1" x="6"/>
        <item m="1" x="7"/>
        <item m="1" x="8"/>
        <item m="1" x="9"/>
        <item m="1" x="11"/>
        <item t="default"/>
      </items>
    </pivotField>
    <pivotField showAll="0"/>
    <pivotField axis="axisRow" showAll="0">
      <items count="187">
        <item x="99"/>
        <item x="21"/>
        <item m="1" x="180"/>
        <item x="153"/>
        <item x="115"/>
        <item x="130"/>
        <item x="51"/>
        <item x="11"/>
        <item x="129"/>
        <item x="174"/>
        <item x="7"/>
        <item x="137"/>
        <item x="163"/>
        <item x="26"/>
        <item x="156"/>
        <item x="168"/>
        <item x="150"/>
        <item x="143"/>
        <item x="34"/>
        <item x="114"/>
        <item x="95"/>
        <item x="98"/>
        <item x="75"/>
        <item x="91"/>
        <item x="38"/>
        <item x="52"/>
        <item x="56"/>
        <item x="122"/>
        <item x="107"/>
        <item x="59"/>
        <item x="157"/>
        <item x="154"/>
        <item x="4"/>
        <item x="176"/>
        <item x="117"/>
        <item x="135"/>
        <item x="41"/>
        <item x="18"/>
        <item x="5"/>
        <item x="66"/>
        <item x="22"/>
        <item x="142"/>
        <item x="112"/>
        <item x="141"/>
        <item x="105"/>
        <item x="118"/>
        <item x="106"/>
        <item x="87"/>
        <item m="1" x="184"/>
        <item x="145"/>
        <item x="69"/>
        <item m="1" x="182"/>
        <item x="1"/>
        <item x="0"/>
        <item m="1" x="185"/>
        <item x="81"/>
        <item x="173"/>
        <item x="94"/>
        <item x="172"/>
        <item x="171"/>
        <item x="74"/>
        <item x="132"/>
        <item x="155"/>
        <item x="70"/>
        <item x="33"/>
        <item x="39"/>
        <item x="32"/>
        <item x="3"/>
        <item x="92"/>
        <item x="84"/>
        <item x="139"/>
        <item x="116"/>
        <item x="111"/>
        <item x="25"/>
        <item x="102"/>
        <item x="108"/>
        <item x="9"/>
        <item x="140"/>
        <item x="126"/>
        <item x="36"/>
        <item x="37"/>
        <item x="175"/>
        <item x="64"/>
        <item x="146"/>
        <item x="23"/>
        <item x="160"/>
        <item x="166"/>
        <item x="138"/>
        <item x="133"/>
        <item x="147"/>
        <item x="48"/>
        <item x="20"/>
        <item x="12"/>
        <item x="13"/>
        <item x="88"/>
        <item x="89"/>
        <item x="152"/>
        <item x="78"/>
        <item x="177"/>
        <item x="100"/>
        <item x="124"/>
        <item x="159"/>
        <item x="77"/>
        <item x="61"/>
        <item x="60"/>
        <item x="53"/>
        <item x="149"/>
        <item x="47"/>
        <item x="110"/>
        <item x="90"/>
        <item x="128"/>
        <item x="73"/>
        <item x="63"/>
        <item x="164"/>
        <item x="101"/>
        <item x="65"/>
        <item x="80"/>
        <item x="35"/>
        <item x="43"/>
        <item x="67"/>
        <item x="93"/>
        <item x="161"/>
        <item x="158"/>
        <item x="169"/>
        <item x="6"/>
        <item x="40"/>
        <item x="83"/>
        <item x="44"/>
        <item x="125"/>
        <item x="19"/>
        <item x="54"/>
        <item m="1" x="179"/>
        <item x="30"/>
        <item x="144"/>
        <item x="123"/>
        <item x="62"/>
        <item x="57"/>
        <item x="79"/>
        <item x="167"/>
        <item x="103"/>
        <item x="97"/>
        <item x="16"/>
        <item x="82"/>
        <item x="24"/>
        <item x="14"/>
        <item x="45"/>
        <item x="50"/>
        <item x="49"/>
        <item m="1" x="183"/>
        <item x="71"/>
        <item x="76"/>
        <item x="42"/>
        <item x="151"/>
        <item x="119"/>
        <item x="17"/>
        <item x="165"/>
        <item x="121"/>
        <item x="10"/>
        <item x="120"/>
        <item x="72"/>
        <item x="170"/>
        <item x="46"/>
        <item x="109"/>
        <item x="162"/>
        <item x="8"/>
        <item x="178"/>
        <item x="113"/>
        <item x="104"/>
        <item x="85"/>
        <item x="86"/>
        <item x="29"/>
        <item x="2"/>
        <item x="134"/>
        <item x="55"/>
        <item x="15"/>
        <item x="148"/>
        <item x="68"/>
        <item x="58"/>
        <item m="1" x="181"/>
        <item x="131"/>
        <item x="127"/>
        <item x="136"/>
        <item x="27"/>
        <item x="96"/>
        <item x="28"/>
        <item x="31"/>
        <item t="default"/>
      </items>
    </pivotField>
    <pivotField axis="axisPage" showAll="0">
      <items count="6">
        <item x="1"/>
        <item x="3"/>
        <item x="2"/>
        <item x="0"/>
        <item m="1" x="4"/>
        <item t="default"/>
      </items>
    </pivotField>
    <pivotField axis="axisRow" showAll="0">
      <items count="29">
        <item sd="0" x="15"/>
        <item sd="0" x="1"/>
        <item sd="0" x="9"/>
        <item sd="0" x="4"/>
        <item sd="0" x="7"/>
        <item sd="0" x="22"/>
        <item sd="0" x="17"/>
        <item sd="0" x="21"/>
        <item sd="0" x="3"/>
        <item sd="0" x="19"/>
        <item sd="0" x="2"/>
        <item sd="0" x="5"/>
        <item sd="0" x="23"/>
        <item sd="0" x="24"/>
        <item sd="0" x="11"/>
        <item sd="0" x="0"/>
        <item sd="0" x="8"/>
        <item sd="0" x="16"/>
        <item sd="0" x="25"/>
        <item sd="0" x="13"/>
        <item sd="0" x="26"/>
        <item sd="0" x="12"/>
        <item sd="0" x="18"/>
        <item sd="0" x="10"/>
        <item sd="0" x="14"/>
        <item sd="0" x="20"/>
        <item sd="0" x="6"/>
        <item m="1" x="27"/>
        <item t="default" sd="0"/>
      </items>
    </pivotField>
  </pivotFields>
  <rowFields count="2">
    <field x="7"/>
    <field x="5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13">
    <i>
      <x v="9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colItems>
  <pageFields count="2">
    <pageField fld="3" hier="-1"/>
    <pageField fld="6" hier="-1"/>
  </pageFields>
  <dataFields count="1">
    <dataField name="Parejas Protegidas" fld="1" baseField="0" baseItem="0" numFmtId="41"/>
  </dataFields>
  <formats count="8">
    <format dxfId="15">
      <pivotArea outline="0" collapsedLevelsAreSubtotals="1" fieldPosition="0"/>
    </format>
    <format dxfId="14">
      <pivotArea field="7" type="button" dataOnly="0" labelOnly="1" outline="0" axis="axisRow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grandCol="1" outline="0" fieldPosition="0"/>
    </format>
    <format dxfId="11">
      <pivotArea field="7" type="button" dataOnly="0" labelOnly="1" outline="0" axis="axisRow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2" count="0"/>
        </references>
      </pivotArea>
    </format>
  </formats>
  <pivotTableStyleInfo name="PivotStyleDark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3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Red/Microred" colHeaderCaption="Meses">
  <location ref="A3:C36" firstHeaderRow="1" firstDataRow="2" firstDataCol="1"/>
  <pivotFields count="10">
    <pivotField showAll="0"/>
    <pivotField dataField="1" showAll="0"/>
    <pivotField showAll="0"/>
    <pivotField axis="axisCol" showAll="0">
      <items count="13">
        <item x="0"/>
        <item m="1" x="2"/>
        <item m="1" x="5"/>
        <item m="1" x="10"/>
        <item m="1" x="1"/>
        <item m="1" x="3"/>
        <item m="1" x="4"/>
        <item m="1" x="6"/>
        <item m="1" x="7"/>
        <item m="1" x="8"/>
        <item m="1" x="9"/>
        <item m="1" x="11"/>
        <item t="default"/>
      </items>
    </pivotField>
    <pivotField showAll="0"/>
    <pivotField showAll="0"/>
    <pivotField axis="axisRow" showAll="0">
      <items count="6">
        <item x="1"/>
        <item x="3"/>
        <item x="2"/>
        <item x="0"/>
        <item m="1" x="4"/>
        <item t="default"/>
      </items>
    </pivotField>
    <pivotField axis="axisRow" showAll="0">
      <items count="29">
        <item x="15"/>
        <item x="1"/>
        <item x="9"/>
        <item x="4"/>
        <item x="7"/>
        <item x="22"/>
        <item x="17"/>
        <item x="21"/>
        <item x="3"/>
        <item x="19"/>
        <item x="2"/>
        <item x="5"/>
        <item x="23"/>
        <item x="24"/>
        <item x="11"/>
        <item x="0"/>
        <item x="8"/>
        <item x="16"/>
        <item x="25"/>
        <item x="13"/>
        <item x="26"/>
        <item x="12"/>
        <item x="18"/>
        <item x="10"/>
        <item x="14"/>
        <item x="20"/>
        <item x="6"/>
        <item m="1" x="27"/>
        <item t="default"/>
      </items>
    </pivotField>
    <pivotField showAll="0" defaultSubtotal="0"/>
    <pivotField showAll="0" defaultSubtotal="0"/>
  </pivotFields>
  <rowFields count="2">
    <field x="6"/>
    <field x="7"/>
  </rowFields>
  <rowItems count="32">
    <i>
      <x/>
    </i>
    <i r="1">
      <x/>
    </i>
    <i r="1">
      <x v="1"/>
    </i>
    <i r="1">
      <x v="2"/>
    </i>
    <i r="1">
      <x v="3"/>
    </i>
    <i r="1">
      <x v="8"/>
    </i>
    <i r="1">
      <x v="10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5"/>
    </i>
    <i>
      <x v="1"/>
    </i>
    <i r="1">
      <x v="4"/>
    </i>
    <i r="1">
      <x v="6"/>
    </i>
    <i r="1">
      <x v="20"/>
    </i>
    <i>
      <x v="2"/>
    </i>
    <i r="1">
      <x v="5"/>
    </i>
    <i r="1">
      <x v="7"/>
    </i>
    <i r="1">
      <x v="9"/>
    </i>
    <i r="1">
      <x v="11"/>
    </i>
    <i r="1">
      <x v="12"/>
    </i>
    <i r="1">
      <x v="13"/>
    </i>
    <i r="1">
      <x v="14"/>
    </i>
    <i r="1">
      <x v="16"/>
    </i>
    <i r="1">
      <x v="24"/>
    </i>
    <i r="1">
      <x v="26"/>
    </i>
    <i>
      <x v="3"/>
    </i>
    <i r="1">
      <x v="15"/>
    </i>
    <i t="grand">
      <x/>
    </i>
  </rowItems>
  <colFields count="1">
    <field x="3"/>
  </colFields>
  <colItems count="2">
    <i>
      <x/>
    </i>
    <i t="grand">
      <x/>
    </i>
  </colItems>
  <dataFields count="1">
    <dataField name="Parejas Protegidas" fld="1" baseField="0" baseItem="0"/>
  </dataFields>
  <pivotTableStyleInfo name="PivotStyleDark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4" cacheId="3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Mes" colHeaderCaption="Red">
  <location ref="A3:E6" firstHeaderRow="1" firstDataRow="2" firstDataCol="1"/>
  <pivotFields count="10">
    <pivotField showAll="0"/>
    <pivotField dataField="1" showAll="0"/>
    <pivotField showAll="0"/>
    <pivotField axis="axisRow" showAll="0">
      <items count="13">
        <item x="0"/>
        <item m="1" x="2"/>
        <item m="1" x="5"/>
        <item m="1" x="10"/>
        <item m="1" x="1"/>
        <item m="1" x="3"/>
        <item m="1" x="4"/>
        <item m="1" x="6"/>
        <item m="1" x="7"/>
        <item m="1" x="8"/>
        <item m="1" x="9"/>
        <item m="1" x="11"/>
        <item t="default"/>
      </items>
    </pivotField>
    <pivotField showAll="0"/>
    <pivotField showAll="0"/>
    <pivotField axis="axisCol" showAll="0">
      <items count="6">
        <item x="1"/>
        <item x="3"/>
        <item x="2"/>
        <item h="1" x="0"/>
        <item h="1" m="1" x="4"/>
        <item t="default"/>
      </items>
    </pivotField>
    <pivotField showAll="0"/>
    <pivotField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Parejas Protegidas" fld="1" baseField="0" baseItem="0"/>
  </dataFields>
  <chartFormats count="6"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5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</chartFormats>
  <pivotTableStyleInfo name="PivotStyleDark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" cacheId="3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4:O186" firstHeaderRow="1" firstDataRow="2" firstDataCol="2" rowPageCount="2" colPageCount="1"/>
  <pivotFields count="10">
    <pivotField axis="axisRow" compact="0" outline="0" showAll="0" defaultSubtotal="0">
      <items count="189">
        <item x="1"/>
        <item x="32"/>
        <item x="14"/>
        <item x="33"/>
        <item x="2"/>
        <item x="3"/>
        <item x="4"/>
        <item x="34"/>
        <item x="15"/>
        <item x="35"/>
        <item x="36"/>
        <item x="37"/>
        <item x="5"/>
        <item x="38"/>
        <item x="39"/>
        <item x="40"/>
        <item x="6"/>
        <item x="41"/>
        <item x="42"/>
        <item m="1" x="182"/>
        <item x="43"/>
        <item x="44"/>
        <item m="1" x="188"/>
        <item x="45"/>
        <item x="46"/>
        <item x="16"/>
        <item x="47"/>
        <item x="48"/>
        <item x="49"/>
        <item x="50"/>
        <item x="51"/>
        <item x="52"/>
        <item x="53"/>
        <item x="7"/>
        <item x="54"/>
        <item x="55"/>
        <item x="56"/>
        <item x="57"/>
        <item x="17"/>
        <item x="58"/>
        <item x="59"/>
        <item m="1" x="184"/>
        <item x="60"/>
        <item x="61"/>
        <item x="161"/>
        <item x="62"/>
        <item x="63"/>
        <item x="64"/>
        <item x="65"/>
        <item x="66"/>
        <item x="67"/>
        <item x="68"/>
        <item x="69"/>
        <item x="70"/>
        <item x="71"/>
        <item x="72"/>
        <item x="8"/>
        <item x="73"/>
        <item x="74"/>
        <item x="75"/>
        <item x="76"/>
        <item x="77"/>
        <item x="176"/>
        <item x="78"/>
        <item x="79"/>
        <item x="80"/>
        <item x="162"/>
        <item x="81"/>
        <item x="82"/>
        <item x="83"/>
        <item x="84"/>
        <item x="85"/>
        <item x="86"/>
        <item x="87"/>
        <item x="88"/>
        <item x="89"/>
        <item x="9"/>
        <item x="90"/>
        <item x="91"/>
        <item x="92"/>
        <item x="93"/>
        <item x="94"/>
        <item x="95"/>
        <item x="96"/>
        <item x="97"/>
        <item x="98"/>
        <item x="99"/>
        <item x="163"/>
        <item x="100"/>
        <item x="101"/>
        <item x="102"/>
        <item x="103"/>
        <item x="156"/>
        <item x="104"/>
        <item x="105"/>
        <item x="164"/>
        <item x="165"/>
        <item x="106"/>
        <item x="107"/>
        <item x="166"/>
        <item x="108"/>
        <item x="109"/>
        <item x="110"/>
        <item x="111"/>
        <item x="112"/>
        <item x="113"/>
        <item x="114"/>
        <item x="167"/>
        <item x="115"/>
        <item x="116"/>
        <item x="177"/>
        <item x="117"/>
        <item x="118"/>
        <item x="168"/>
        <item x="119"/>
        <item x="120"/>
        <item x="121"/>
        <item x="122"/>
        <item m="1" x="180"/>
        <item x="169"/>
        <item m="1" x="183"/>
        <item m="1" x="187"/>
        <item x="123"/>
        <item m="1" x="181"/>
        <item x="10"/>
        <item x="124"/>
        <item x="125"/>
        <item x="126"/>
        <item x="127"/>
        <item x="128"/>
        <item x="129"/>
        <item x="130"/>
        <item x="170"/>
        <item x="171"/>
        <item x="131"/>
        <item x="11"/>
        <item x="12"/>
        <item x="132"/>
        <item x="133"/>
        <item x="134"/>
        <item x="135"/>
        <item x="136"/>
        <item x="137"/>
        <item x="178"/>
        <item x="179"/>
        <item x="138"/>
        <item x="139"/>
        <item x="140"/>
        <item x="141"/>
        <item x="142"/>
        <item x="172"/>
        <item x="143"/>
        <item x="144"/>
        <item m="1" x="186"/>
        <item x="18"/>
        <item x="157"/>
        <item x="145"/>
        <item x="173"/>
        <item x="146"/>
        <item x="147"/>
        <item x="148"/>
        <item x="19"/>
        <item x="149"/>
        <item x="150"/>
        <item x="174"/>
        <item x="20"/>
        <item x="175"/>
        <item x="151"/>
        <item x="152"/>
        <item x="153"/>
        <item x="154"/>
        <item x="155"/>
        <item x="21"/>
        <item x="22"/>
        <item x="23"/>
        <item x="0"/>
        <item x="13"/>
        <item x="158"/>
        <item x="24"/>
        <item x="25"/>
        <item x="159"/>
        <item x="160"/>
        <item x="26"/>
        <item x="27"/>
        <item x="28"/>
        <item x="29"/>
        <item x="30"/>
        <item x="31"/>
        <item m="1" x="1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Método" axis="axisCol" compact="0" outline="0" showAll="0" defaultSubtotal="0">
      <items count="49">
        <item x="11"/>
        <item m="1" x="27"/>
        <item m="1" x="42"/>
        <item m="1" x="15"/>
        <item m="1" x="24"/>
        <item m="1" x="28"/>
        <item m="1" x="23"/>
        <item m="1" x="20"/>
        <item m="1" x="47"/>
        <item m="1" x="30"/>
        <item m="1" x="37"/>
        <item m="1" x="41"/>
        <item m="1" x="31"/>
        <item m="1" x="16"/>
        <item m="1" x="32"/>
        <item m="1" x="14"/>
        <item m="1" x="13"/>
        <item m="1" x="29"/>
        <item m="1" x="46"/>
        <item m="1" x="40"/>
        <item m="1" x="48"/>
        <item m="1" x="38"/>
        <item m="1" x="33"/>
        <item m="1" x="18"/>
        <item m="1" x="43"/>
        <item m="1" x="21"/>
        <item m="1" x="25"/>
        <item m="1" x="35"/>
        <item m="1" x="34"/>
        <item m="1" x="19"/>
        <item m="1" x="44"/>
        <item m="1" x="22"/>
        <item m="1" x="26"/>
        <item m="1" x="36"/>
        <item m="1" x="39"/>
        <item m="1" x="17"/>
        <item m="1" x="12"/>
        <item x="0"/>
        <item x="1"/>
        <item x="2"/>
        <item x="3"/>
        <item x="4"/>
        <item x="5"/>
        <item x="6"/>
        <item x="7"/>
        <item x="8"/>
        <item x="9"/>
        <item x="10"/>
        <item m="1" x="4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12">
        <item x="0"/>
        <item m="1" x="2"/>
        <item m="1" x="5"/>
        <item m="1" x="10"/>
        <item m="1" x="1"/>
        <item m="1" x="3"/>
        <item m="1" x="4"/>
        <item m="1" x="6"/>
        <item m="1" x="7"/>
        <item m="1" x="8"/>
        <item m="1" x="9"/>
        <item m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6">
        <item x="99"/>
        <item x="21"/>
        <item m="1" x="180"/>
        <item x="153"/>
        <item x="115"/>
        <item x="130"/>
        <item x="51"/>
        <item x="11"/>
        <item x="129"/>
        <item x="174"/>
        <item x="7"/>
        <item x="137"/>
        <item x="163"/>
        <item x="26"/>
        <item x="156"/>
        <item x="168"/>
        <item x="150"/>
        <item x="143"/>
        <item x="34"/>
        <item x="114"/>
        <item x="95"/>
        <item x="98"/>
        <item x="75"/>
        <item x="91"/>
        <item x="38"/>
        <item x="52"/>
        <item x="56"/>
        <item x="122"/>
        <item x="107"/>
        <item x="59"/>
        <item x="157"/>
        <item x="154"/>
        <item x="4"/>
        <item x="176"/>
        <item x="117"/>
        <item x="135"/>
        <item x="41"/>
        <item x="18"/>
        <item x="5"/>
        <item x="66"/>
        <item x="22"/>
        <item x="142"/>
        <item x="112"/>
        <item x="141"/>
        <item x="105"/>
        <item x="118"/>
        <item x="106"/>
        <item x="87"/>
        <item m="1" x="184"/>
        <item x="145"/>
        <item x="69"/>
        <item m="1" x="182"/>
        <item x="1"/>
        <item x="0"/>
        <item x="27"/>
        <item m="1" x="185"/>
        <item x="81"/>
        <item x="173"/>
        <item x="94"/>
        <item x="172"/>
        <item x="136"/>
        <item x="171"/>
        <item x="74"/>
        <item x="132"/>
        <item x="155"/>
        <item x="70"/>
        <item x="33"/>
        <item x="39"/>
        <item x="32"/>
        <item x="3"/>
        <item x="92"/>
        <item x="84"/>
        <item x="139"/>
        <item x="116"/>
        <item x="111"/>
        <item x="25"/>
        <item x="102"/>
        <item x="108"/>
        <item x="9"/>
        <item x="96"/>
        <item x="140"/>
        <item x="126"/>
        <item x="36"/>
        <item x="37"/>
        <item x="175"/>
        <item x="64"/>
        <item x="146"/>
        <item x="23"/>
        <item x="160"/>
        <item x="166"/>
        <item x="138"/>
        <item x="133"/>
        <item x="147"/>
        <item x="48"/>
        <item x="20"/>
        <item x="12"/>
        <item x="13"/>
        <item x="88"/>
        <item x="89"/>
        <item x="152"/>
        <item x="78"/>
        <item x="177"/>
        <item x="100"/>
        <item x="124"/>
        <item x="159"/>
        <item x="77"/>
        <item x="127"/>
        <item x="61"/>
        <item x="60"/>
        <item x="53"/>
        <item x="149"/>
        <item x="47"/>
        <item x="110"/>
        <item x="90"/>
        <item x="128"/>
        <item x="131"/>
        <item x="73"/>
        <item x="63"/>
        <item x="164"/>
        <item x="101"/>
        <item x="65"/>
        <item x="80"/>
        <item x="35"/>
        <item x="43"/>
        <item x="67"/>
        <item x="93"/>
        <item x="161"/>
        <item x="158"/>
        <item x="169"/>
        <item x="6"/>
        <item x="40"/>
        <item x="83"/>
        <item x="44"/>
        <item x="125"/>
        <item x="19"/>
        <item x="54"/>
        <item m="1" x="179"/>
        <item x="30"/>
        <item x="144"/>
        <item x="123"/>
        <item x="62"/>
        <item x="57"/>
        <item x="79"/>
        <item x="167"/>
        <item x="103"/>
        <item x="97"/>
        <item x="16"/>
        <item x="82"/>
        <item x="24"/>
        <item x="14"/>
        <item x="45"/>
        <item x="50"/>
        <item x="49"/>
        <item m="1" x="183"/>
        <item x="71"/>
        <item x="76"/>
        <item x="42"/>
        <item x="151"/>
        <item x="119"/>
        <item x="17"/>
        <item x="165"/>
        <item x="121"/>
        <item x="10"/>
        <item x="120"/>
        <item x="72"/>
        <item x="170"/>
        <item x="46"/>
        <item x="109"/>
        <item x="162"/>
        <item x="8"/>
        <item x="178"/>
        <item x="113"/>
        <item x="104"/>
        <item x="85"/>
        <item x="86"/>
        <item x="29"/>
        <item x="2"/>
        <item x="134"/>
        <item x="55"/>
        <item x="15"/>
        <item x="148"/>
        <item x="68"/>
        <item x="58"/>
        <item m="1" x="181"/>
        <item x="28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5">
        <item x="1"/>
        <item x="3"/>
        <item x="2"/>
        <item x="0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5"/>
  </rowFields>
  <rowItems count="181">
    <i>
      <x/>
      <x v="52"/>
    </i>
    <i>
      <x v="1"/>
      <x v="68"/>
    </i>
    <i>
      <x v="2"/>
      <x v="149"/>
    </i>
    <i>
      <x v="3"/>
      <x v="66"/>
    </i>
    <i>
      <x v="4"/>
      <x v="176"/>
    </i>
    <i>
      <x v="5"/>
      <x v="69"/>
    </i>
    <i>
      <x v="6"/>
      <x v="32"/>
    </i>
    <i>
      <x v="7"/>
      <x v="18"/>
    </i>
    <i>
      <x v="8"/>
      <x v="179"/>
    </i>
    <i>
      <x v="9"/>
      <x v="122"/>
    </i>
    <i>
      <x v="10"/>
      <x v="82"/>
    </i>
    <i>
      <x v="11"/>
      <x v="83"/>
    </i>
    <i>
      <x v="12"/>
      <x v="38"/>
    </i>
    <i>
      <x v="13"/>
      <x v="24"/>
    </i>
    <i>
      <x v="14"/>
      <x v="67"/>
    </i>
    <i>
      <x v="15"/>
      <x v="130"/>
    </i>
    <i>
      <x v="16"/>
      <x v="129"/>
    </i>
    <i>
      <x v="17"/>
      <x v="36"/>
    </i>
    <i>
      <x v="18"/>
      <x v="156"/>
    </i>
    <i>
      <x v="20"/>
      <x v="123"/>
    </i>
    <i>
      <x v="21"/>
      <x v="132"/>
    </i>
    <i>
      <x v="23"/>
      <x v="150"/>
    </i>
    <i>
      <x v="24"/>
      <x v="166"/>
    </i>
    <i>
      <x v="25"/>
      <x v="146"/>
    </i>
    <i>
      <x v="26"/>
      <x v="111"/>
    </i>
    <i>
      <x v="27"/>
      <x v="93"/>
    </i>
    <i>
      <x v="28"/>
      <x v="152"/>
    </i>
    <i>
      <x v="29"/>
      <x v="151"/>
    </i>
    <i>
      <x v="30"/>
      <x v="6"/>
    </i>
    <i>
      <x v="31"/>
      <x v="25"/>
    </i>
    <i>
      <x v="32"/>
      <x v="109"/>
    </i>
    <i>
      <x v="33"/>
      <x v="10"/>
    </i>
    <i>
      <x v="34"/>
      <x v="135"/>
    </i>
    <i>
      <x v="35"/>
      <x v="178"/>
    </i>
    <i>
      <x v="36"/>
      <x v="26"/>
    </i>
    <i>
      <x v="37"/>
      <x v="141"/>
    </i>
    <i>
      <x v="38"/>
      <x v="159"/>
    </i>
    <i>
      <x v="39"/>
      <x v="182"/>
    </i>
    <i>
      <x v="40"/>
      <x v="29"/>
    </i>
    <i>
      <x v="42"/>
      <x v="108"/>
    </i>
    <i>
      <x v="43"/>
      <x v="107"/>
    </i>
    <i>
      <x v="44"/>
      <x v="88"/>
    </i>
    <i>
      <x v="45"/>
      <x v="176"/>
    </i>
    <i>
      <x v="46"/>
      <x v="140"/>
    </i>
    <i>
      <x v="47"/>
      <x v="117"/>
    </i>
    <i>
      <x v="48"/>
      <x v="85"/>
    </i>
    <i>
      <x v="49"/>
      <x v="120"/>
    </i>
    <i>
      <x v="50"/>
      <x v="39"/>
    </i>
    <i>
      <x v="51"/>
      <x v="124"/>
    </i>
    <i>
      <x v="52"/>
      <x v="181"/>
    </i>
    <i>
      <x v="53"/>
      <x v="50"/>
    </i>
    <i>
      <x v="54"/>
      <x v="65"/>
    </i>
    <i>
      <x v="55"/>
      <x v="154"/>
    </i>
    <i>
      <x v="56"/>
      <x v="169"/>
    </i>
    <i>
      <x v="57"/>
      <x v="164"/>
    </i>
    <i>
      <x v="58"/>
      <x v="116"/>
    </i>
    <i>
      <x v="59"/>
      <x v="62"/>
    </i>
    <i>
      <x v="60"/>
      <x v="22"/>
    </i>
    <i>
      <x v="61"/>
      <x v="155"/>
    </i>
    <i>
      <x v="62"/>
      <x v="84"/>
    </i>
    <i>
      <x v="63"/>
      <x v="105"/>
    </i>
    <i>
      <x v="64"/>
      <x v="100"/>
    </i>
    <i>
      <x v="65"/>
      <x v="142"/>
    </i>
    <i>
      <x v="66"/>
      <x v="126"/>
    </i>
    <i>
      <x v="67"/>
      <x v="121"/>
    </i>
    <i>
      <x v="68"/>
      <x v="56"/>
    </i>
    <i>
      <x v="69"/>
      <x v="147"/>
    </i>
    <i>
      <x v="70"/>
      <x v="131"/>
    </i>
    <i>
      <x v="71"/>
      <x v="71"/>
    </i>
    <i>
      <x v="72"/>
      <x v="173"/>
    </i>
    <i>
      <x v="73"/>
      <x v="174"/>
    </i>
    <i>
      <x v="74"/>
      <x v="47"/>
    </i>
    <i>
      <x v="75"/>
      <x v="97"/>
    </i>
    <i>
      <x v="76"/>
      <x v="78"/>
    </i>
    <i>
      <x v="77"/>
      <x v="98"/>
    </i>
    <i>
      <x v="78"/>
      <x v="113"/>
    </i>
    <i>
      <x v="79"/>
      <x v="23"/>
    </i>
    <i>
      <x v="80"/>
      <x v="70"/>
    </i>
    <i>
      <x v="81"/>
      <x v="125"/>
    </i>
    <i>
      <x v="82"/>
      <x v="58"/>
    </i>
    <i>
      <x v="83"/>
      <x v="20"/>
    </i>
    <i>
      <x v="84"/>
      <x v="79"/>
    </i>
    <i>
      <x v="85"/>
      <x v="145"/>
    </i>
    <i>
      <x v="86"/>
      <x v="21"/>
    </i>
    <i>
      <x v="87"/>
      <x v="168"/>
    </i>
    <i>
      <x v="88"/>
      <x/>
    </i>
    <i>
      <x v="89"/>
      <x v="102"/>
    </i>
    <i>
      <x v="90"/>
      <x v="119"/>
    </i>
    <i>
      <x v="91"/>
      <x v="76"/>
    </i>
    <i>
      <x v="92"/>
      <x v="64"/>
    </i>
    <i>
      <x v="93"/>
      <x v="144"/>
    </i>
    <i>
      <x v="94"/>
      <x v="172"/>
    </i>
    <i>
      <x v="95"/>
      <x v="12"/>
    </i>
    <i>
      <x v="96"/>
      <x v="118"/>
    </i>
    <i>
      <x v="97"/>
      <x v="44"/>
    </i>
    <i>
      <x v="98"/>
      <x v="46"/>
    </i>
    <i>
      <x v="99"/>
      <x v="160"/>
    </i>
    <i>
      <x v="100"/>
      <x v="28"/>
    </i>
    <i>
      <x v="101"/>
      <x v="77"/>
    </i>
    <i>
      <x v="102"/>
      <x v="167"/>
    </i>
    <i>
      <x v="103"/>
      <x v="112"/>
    </i>
    <i>
      <x v="104"/>
      <x v="74"/>
    </i>
    <i>
      <x v="105"/>
      <x v="42"/>
    </i>
    <i>
      <x v="106"/>
      <x v="171"/>
    </i>
    <i>
      <x v="107"/>
      <x v="89"/>
    </i>
    <i>
      <x v="108"/>
      <x v="19"/>
    </i>
    <i>
      <x v="109"/>
      <x v="4"/>
    </i>
    <i>
      <x v="110"/>
      <x v="33"/>
    </i>
    <i>
      <x v="111"/>
      <x v="73"/>
    </i>
    <i>
      <x v="112"/>
      <x v="34"/>
    </i>
    <i>
      <x v="113"/>
      <x v="143"/>
    </i>
    <i>
      <x v="114"/>
      <x v="45"/>
    </i>
    <i>
      <x v="115"/>
      <x v="158"/>
    </i>
    <i>
      <x v="116"/>
      <x v="163"/>
    </i>
    <i>
      <x v="117"/>
      <x v="161"/>
    </i>
    <i>
      <x v="119"/>
      <x v="15"/>
    </i>
    <i>
      <x v="122"/>
      <x v="27"/>
    </i>
    <i>
      <x v="124"/>
      <x v="162"/>
    </i>
    <i>
      <x v="125"/>
      <x v="139"/>
    </i>
    <i>
      <x v="126"/>
      <x v="103"/>
    </i>
    <i>
      <x v="127"/>
      <x v="133"/>
    </i>
    <i>
      <x v="128"/>
      <x v="81"/>
    </i>
    <i>
      <x v="129"/>
      <x v="106"/>
    </i>
    <i>
      <x v="130"/>
      <x v="114"/>
    </i>
    <i>
      <x v="131"/>
      <x v="8"/>
    </i>
    <i>
      <x v="132"/>
      <x v="128"/>
    </i>
    <i>
      <x v="133"/>
      <x v="165"/>
    </i>
    <i>
      <x v="134"/>
      <x v="5"/>
    </i>
    <i>
      <x v="135"/>
      <x v="7"/>
    </i>
    <i>
      <x v="136"/>
      <x v="95"/>
    </i>
    <i>
      <x v="137"/>
      <x v="115"/>
    </i>
    <i>
      <x v="138"/>
      <x v="63"/>
    </i>
    <i>
      <x v="139"/>
      <x v="91"/>
    </i>
    <i>
      <x v="140"/>
      <x v="177"/>
    </i>
    <i>
      <x v="141"/>
      <x v="35"/>
    </i>
    <i>
      <x v="142"/>
      <x v="60"/>
    </i>
    <i>
      <x v="143"/>
      <x v="101"/>
    </i>
    <i>
      <x v="144"/>
      <x v="170"/>
    </i>
    <i>
      <x v="145"/>
      <x v="11"/>
    </i>
    <i>
      <x v="146"/>
      <x v="90"/>
    </i>
    <i>
      <x v="147"/>
      <x v="72"/>
    </i>
    <i>
      <x v="148"/>
      <x v="80"/>
    </i>
    <i>
      <x v="149"/>
      <x v="43"/>
    </i>
    <i>
      <x v="150"/>
      <x v="61"/>
    </i>
    <i>
      <x v="151"/>
      <x v="41"/>
    </i>
    <i>
      <x v="152"/>
      <x v="17"/>
    </i>
    <i>
      <x v="154"/>
      <x v="37"/>
    </i>
    <i>
      <x v="155"/>
      <x v="14"/>
    </i>
    <i>
      <x v="156"/>
      <x v="138"/>
    </i>
    <i>
      <x v="157"/>
      <x v="59"/>
    </i>
    <i>
      <x v="158"/>
      <x v="49"/>
    </i>
    <i>
      <x v="159"/>
      <x v="86"/>
    </i>
    <i>
      <x v="160"/>
      <x v="92"/>
    </i>
    <i>
      <x v="161"/>
      <x v="134"/>
    </i>
    <i>
      <x v="162"/>
      <x v="180"/>
    </i>
    <i>
      <x v="163"/>
      <x v="110"/>
    </i>
    <i>
      <x v="164"/>
      <x v="57"/>
    </i>
    <i>
      <x v="165"/>
      <x v="94"/>
    </i>
    <i>
      <x v="166"/>
      <x v="9"/>
    </i>
    <i>
      <x v="167"/>
      <x v="16"/>
    </i>
    <i>
      <x v="168"/>
      <x v="157"/>
    </i>
    <i>
      <x v="169"/>
      <x v="99"/>
    </i>
    <i>
      <x v="170"/>
      <x v="3"/>
    </i>
    <i>
      <x v="171"/>
      <x v="31"/>
    </i>
    <i>
      <x v="172"/>
      <x v="1"/>
    </i>
    <i>
      <x v="173"/>
      <x v="40"/>
    </i>
    <i>
      <x v="174"/>
      <x v="87"/>
    </i>
    <i>
      <x v="175"/>
      <x v="53"/>
    </i>
    <i>
      <x v="176"/>
      <x v="96"/>
    </i>
    <i>
      <x v="177"/>
      <x v="30"/>
    </i>
    <i>
      <x v="178"/>
      <x v="148"/>
    </i>
    <i>
      <x v="179"/>
      <x v="75"/>
    </i>
    <i>
      <x v="180"/>
      <x v="127"/>
    </i>
    <i>
      <x v="181"/>
      <x v="104"/>
    </i>
    <i>
      <x v="182"/>
      <x v="13"/>
    </i>
    <i>
      <x v="183"/>
      <x v="54"/>
    </i>
    <i>
      <x v="184"/>
      <x v="184"/>
    </i>
    <i>
      <x v="185"/>
      <x v="175"/>
    </i>
    <i>
      <x v="186"/>
      <x v="137"/>
    </i>
    <i>
      <x v="187"/>
      <x v="185"/>
    </i>
    <i t="grand">
      <x/>
    </i>
  </rowItems>
  <colFields count="1">
    <field x="2"/>
  </colFields>
  <colItems count="13">
    <i>
      <x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colItems>
  <pageFields count="2">
    <pageField fld="3" hier="-1"/>
    <pageField fld="6" hier="-1"/>
  </pageFields>
  <dataFields count="1">
    <dataField name="Parejas Protegida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laDinámica3" cacheId="3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5" rowHeaderCaption="Metodo">
  <location ref="A6:B19" firstHeaderRow="1" firstDataRow="1" firstDataCol="1" rowPageCount="4" colPageCount="1"/>
  <pivotFields count="8">
    <pivotField showAll="0"/>
    <pivotField dataField="1" showAll="0"/>
    <pivotField axis="axisRow" showAll="0">
      <items count="50">
        <item h="1" m="1" x="42"/>
        <item h="1" m="1" x="15"/>
        <item h="1" m="1" x="28"/>
        <item h="1" m="1" x="23"/>
        <item h="1" m="1" x="20"/>
        <item h="1" m="1" x="47"/>
        <item h="1" m="1" x="30"/>
        <item h="1" m="1" x="37"/>
        <item h="1" m="1" x="41"/>
        <item x="11"/>
        <item h="1" m="1" x="27"/>
        <item h="1" m="1" x="24"/>
        <item h="1" m="1" x="31"/>
        <item h="1" m="1" x="16"/>
        <item h="1" m="1" x="32"/>
        <item h="1" m="1" x="14"/>
        <item h="1" m="1" x="13"/>
        <item h="1" m="1" x="29"/>
        <item h="1" m="1" x="46"/>
        <item h="1" m="1" x="40"/>
        <item h="1" m="1" x="48"/>
        <item h="1" m="1" x="38"/>
        <item h="1" m="1" x="33"/>
        <item h="1" m="1" x="18"/>
        <item h="1" m="1" x="43"/>
        <item h="1" m="1" x="21"/>
        <item h="1" m="1" x="25"/>
        <item h="1" m="1" x="35"/>
        <item h="1" m="1" x="34"/>
        <item h="1" m="1" x="19"/>
        <item h="1" m="1" x="44"/>
        <item h="1" m="1" x="22"/>
        <item h="1" m="1" x="26"/>
        <item h="1" m="1" x="36"/>
        <item h="1" m="1" x="39"/>
        <item h="1" m="1" x="17"/>
        <item h="1" m="1" x="12"/>
        <item x="0"/>
        <item x="1"/>
        <item x="2"/>
        <item x="3"/>
        <item x="4"/>
        <item x="5"/>
        <item x="6"/>
        <item x="7"/>
        <item x="8"/>
        <item x="9"/>
        <item x="10"/>
        <item m="1" x="45"/>
        <item t="default"/>
      </items>
    </pivotField>
    <pivotField axis="axisPage" multipleItemSelectionAllowed="1" showAll="0">
      <items count="13">
        <item x="0"/>
        <item m="1" x="2"/>
        <item m="1" x="5"/>
        <item m="1" x="10"/>
        <item m="1" x="1"/>
        <item m="1" x="3"/>
        <item m="1" x="4"/>
        <item m="1" x="6"/>
        <item m="1" x="7"/>
        <item m="1" x="8"/>
        <item m="1" x="9"/>
        <item m="1" x="11"/>
        <item t="default"/>
      </items>
    </pivotField>
    <pivotField showAll="0"/>
    <pivotField axis="axisPage" showAll="0">
      <items count="187">
        <item x="99"/>
        <item x="21"/>
        <item m="1" x="180"/>
        <item x="153"/>
        <item x="115"/>
        <item x="130"/>
        <item x="51"/>
        <item x="11"/>
        <item x="129"/>
        <item x="174"/>
        <item x="7"/>
        <item x="137"/>
        <item x="163"/>
        <item x="26"/>
        <item x="156"/>
        <item x="168"/>
        <item x="150"/>
        <item x="143"/>
        <item x="34"/>
        <item x="114"/>
        <item x="95"/>
        <item x="98"/>
        <item x="75"/>
        <item x="91"/>
        <item x="38"/>
        <item x="52"/>
        <item x="56"/>
        <item x="122"/>
        <item x="107"/>
        <item x="59"/>
        <item x="157"/>
        <item x="154"/>
        <item x="4"/>
        <item x="176"/>
        <item x="117"/>
        <item x="135"/>
        <item x="41"/>
        <item x="18"/>
        <item x="5"/>
        <item x="66"/>
        <item x="22"/>
        <item x="142"/>
        <item x="112"/>
        <item x="141"/>
        <item x="105"/>
        <item x="118"/>
        <item x="106"/>
        <item x="87"/>
        <item m="1" x="184"/>
        <item x="145"/>
        <item x="69"/>
        <item m="1" x="182"/>
        <item x="1"/>
        <item x="0"/>
        <item x="27"/>
        <item m="1" x="185"/>
        <item x="81"/>
        <item x="173"/>
        <item x="94"/>
        <item x="172"/>
        <item x="136"/>
        <item x="171"/>
        <item x="74"/>
        <item x="132"/>
        <item x="155"/>
        <item x="28"/>
        <item x="70"/>
        <item x="33"/>
        <item x="39"/>
        <item x="32"/>
        <item x="3"/>
        <item x="92"/>
        <item x="84"/>
        <item x="139"/>
        <item x="116"/>
        <item x="111"/>
        <item x="25"/>
        <item x="102"/>
        <item x="108"/>
        <item x="9"/>
        <item x="96"/>
        <item x="140"/>
        <item x="126"/>
        <item x="36"/>
        <item x="37"/>
        <item x="175"/>
        <item x="64"/>
        <item x="146"/>
        <item x="23"/>
        <item x="160"/>
        <item x="166"/>
        <item x="138"/>
        <item x="133"/>
        <item x="147"/>
        <item x="48"/>
        <item x="20"/>
        <item x="12"/>
        <item x="13"/>
        <item x="88"/>
        <item x="89"/>
        <item x="152"/>
        <item x="78"/>
        <item x="177"/>
        <item x="100"/>
        <item x="124"/>
        <item x="159"/>
        <item x="77"/>
        <item x="127"/>
        <item x="61"/>
        <item x="60"/>
        <item x="53"/>
        <item x="149"/>
        <item x="47"/>
        <item x="110"/>
        <item x="90"/>
        <item x="128"/>
        <item x="131"/>
        <item x="73"/>
        <item x="63"/>
        <item x="164"/>
        <item x="101"/>
        <item x="65"/>
        <item x="80"/>
        <item x="35"/>
        <item x="43"/>
        <item x="67"/>
        <item x="93"/>
        <item x="161"/>
        <item x="158"/>
        <item x="169"/>
        <item x="6"/>
        <item x="40"/>
        <item x="83"/>
        <item x="44"/>
        <item x="125"/>
        <item x="19"/>
        <item x="54"/>
        <item m="1" x="179"/>
        <item x="30"/>
        <item x="144"/>
        <item x="123"/>
        <item x="62"/>
        <item x="57"/>
        <item x="79"/>
        <item x="167"/>
        <item x="103"/>
        <item x="97"/>
        <item x="16"/>
        <item x="82"/>
        <item x="24"/>
        <item x="14"/>
        <item x="45"/>
        <item x="50"/>
        <item x="49"/>
        <item m="1" x="183"/>
        <item x="71"/>
        <item x="76"/>
        <item x="42"/>
        <item x="151"/>
        <item x="119"/>
        <item x="17"/>
        <item x="165"/>
        <item x="121"/>
        <item x="10"/>
        <item x="120"/>
        <item x="72"/>
        <item x="170"/>
        <item x="46"/>
        <item x="109"/>
        <item x="162"/>
        <item x="8"/>
        <item x="178"/>
        <item x="113"/>
        <item x="104"/>
        <item x="85"/>
        <item x="86"/>
        <item x="29"/>
        <item x="2"/>
        <item x="134"/>
        <item x="55"/>
        <item x="15"/>
        <item x="148"/>
        <item x="68"/>
        <item x="58"/>
        <item m="1" x="181"/>
        <item x="31"/>
        <item t="default"/>
      </items>
    </pivotField>
    <pivotField axis="axisPage" showAll="0">
      <items count="6">
        <item x="1"/>
        <item x="3"/>
        <item x="2"/>
        <item x="0"/>
        <item m="1" x="4"/>
        <item t="default"/>
      </items>
    </pivotField>
    <pivotField axis="axisPage" showAll="0">
      <items count="29">
        <item x="15"/>
        <item x="1"/>
        <item x="9"/>
        <item x="4"/>
        <item x="7"/>
        <item x="22"/>
        <item x="17"/>
        <item x="21"/>
        <item x="3"/>
        <item x="19"/>
        <item x="2"/>
        <item x="5"/>
        <item x="23"/>
        <item x="24"/>
        <item x="11"/>
        <item x="0"/>
        <item x="8"/>
        <item x="16"/>
        <item x="25"/>
        <item x="13"/>
        <item x="26"/>
        <item x="12"/>
        <item x="18"/>
        <item x="10"/>
        <item x="14"/>
        <item x="20"/>
        <item x="6"/>
        <item m="1" x="27"/>
        <item t="default"/>
      </items>
    </pivotField>
  </pivotFields>
  <rowFields count="1">
    <field x="2"/>
  </rowFields>
  <rowItems count="13">
    <i>
      <x v="9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Items count="1">
    <i/>
  </colItems>
  <pageFields count="4">
    <pageField fld="3" hier="-1"/>
    <pageField fld="6" hier="-1"/>
    <pageField fld="7" hier="-1"/>
    <pageField fld="5" hier="-1"/>
  </pageFields>
  <dataFields count="1">
    <dataField name="Total PP" fld="1" baseField="0" baseItem="0"/>
  </dataFields>
  <chartFormats count="14">
    <chartFormat chart="8" format="26">
      <pivotArea type="data" outline="0" fieldPosition="0">
        <references count="2">
          <reference field="4294967294" count="1" selected="0">
            <x v="0"/>
          </reference>
          <reference field="2" count="1" selected="0">
            <x v="40"/>
          </reference>
        </references>
      </pivotArea>
    </chartFormat>
    <chartFormat chart="8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8" format="29">
      <pivotArea type="data" outline="0" fieldPosition="0">
        <references count="2">
          <reference field="4294967294" count="1" selected="0">
            <x v="0"/>
          </reference>
          <reference field="2" count="1" selected="0">
            <x v="37"/>
          </reference>
        </references>
      </pivotArea>
    </chartFormat>
    <chartFormat chart="8" format="30">
      <pivotArea type="data" outline="0" fieldPosition="0">
        <references count="2">
          <reference field="4294967294" count="1" selected="0">
            <x v="0"/>
          </reference>
          <reference field="2" count="1" selected="0">
            <x v="38"/>
          </reference>
        </references>
      </pivotArea>
    </chartFormat>
    <chartFormat chart="8" format="31">
      <pivotArea type="data" outline="0" fieldPosition="0">
        <references count="2">
          <reference field="4294967294" count="1" selected="0">
            <x v="0"/>
          </reference>
          <reference field="2" count="1" selected="0">
            <x v="39"/>
          </reference>
        </references>
      </pivotArea>
    </chartFormat>
    <chartFormat chart="8" format="32">
      <pivotArea type="data" outline="0" fieldPosition="0">
        <references count="2">
          <reference field="4294967294" count="1" selected="0">
            <x v="0"/>
          </reference>
          <reference field="2" count="1" selected="0">
            <x v="41"/>
          </reference>
        </references>
      </pivotArea>
    </chartFormat>
    <chartFormat chart="8" format="33">
      <pivotArea type="data" outline="0" fieldPosition="0">
        <references count="2">
          <reference field="4294967294" count="1" selected="0">
            <x v="0"/>
          </reference>
          <reference field="2" count="1" selected="0">
            <x v="42"/>
          </reference>
        </references>
      </pivotArea>
    </chartFormat>
    <chartFormat chart="8" format="34">
      <pivotArea type="data" outline="0" fieldPosition="0">
        <references count="2">
          <reference field="4294967294" count="1" selected="0">
            <x v="0"/>
          </reference>
          <reference field="2" count="1" selected="0">
            <x v="43"/>
          </reference>
        </references>
      </pivotArea>
    </chartFormat>
    <chartFormat chart="8" format="35">
      <pivotArea type="data" outline="0" fieldPosition="0">
        <references count="2">
          <reference field="4294967294" count="1" selected="0">
            <x v="0"/>
          </reference>
          <reference field="2" count="1" selected="0">
            <x v="44"/>
          </reference>
        </references>
      </pivotArea>
    </chartFormat>
    <chartFormat chart="8" format="36">
      <pivotArea type="data" outline="0" fieldPosition="0">
        <references count="2">
          <reference field="4294967294" count="1" selected="0">
            <x v="0"/>
          </reference>
          <reference field="2" count="1" selected="0">
            <x v="45"/>
          </reference>
        </references>
      </pivotArea>
    </chartFormat>
    <chartFormat chart="8" format="37">
      <pivotArea type="data" outline="0" fieldPosition="0">
        <references count="2">
          <reference field="4294967294" count="1" selected="0">
            <x v="0"/>
          </reference>
          <reference field="2" count="1" selected="0">
            <x v="46"/>
          </reference>
        </references>
      </pivotArea>
    </chartFormat>
    <chartFormat chart="8" format="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7"/>
          </reference>
        </references>
      </pivotArea>
    </chartFormat>
    <chartFormat chart="8" format="39">
      <pivotArea type="data" outline="0" fieldPosition="0">
        <references count="2">
          <reference field="4294967294" count="1" selected="0">
            <x v="0"/>
          </reference>
          <reference field="2" count="1" selected="0">
            <x v="48"/>
          </reference>
        </references>
      </pivotArea>
    </chartFormat>
  </chartFormats>
  <pivotTableStyleInfo name="PivotStyleDark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datosAvance" displayName="datosAvance" comment="Son los datos de avance de PP por cada eess y mes" ref="A1:J758" totalsRowShown="0" dataDxfId="28" tableBorderDxfId="27">
  <autoFilter ref="A1:J758"/>
  <tableColumns count="10">
    <tableColumn id="1" name="renaes" dataDxfId="26"/>
    <tableColumn id="2" name="avance" dataDxfId="25"/>
    <tableColumn id="3" name="actividad" dataDxfId="24"/>
    <tableColumn id="4" name="mes" dataDxfId="23"/>
    <tableColumn id="5" name="estrategia" dataDxfId="22" dataCellStyle="Normal 2"/>
    <tableColumn id="6" name="establecimiento" dataDxfId="21">
      <calculatedColumnFormula>+VLOOKUP(datosAvance[[#This Row],[renaes]],eess!$A$1:$G$189,2,FALSE)</calculatedColumnFormula>
    </tableColumn>
    <tableColumn id="7" name="red" dataDxfId="20">
      <calculatedColumnFormula>+VLOOKUP(datosAvance[[#This Row],[renaes]],eess!$A$1:$G$189,3,FALSE)</calculatedColumnFormula>
    </tableColumn>
    <tableColumn id="8" name="microred" dataDxfId="19">
      <calculatedColumnFormula>+VLOOKUP(datosAvance[[#This Row],[renaes]],eess!$A$1:$G$189,4,FALSE)</calculatedColumnFormula>
    </tableColumn>
    <tableColumn id="9" name="provincia" dataDxfId="18">
      <calculatedColumnFormula>+VLOOKUP(datosAvance[[#This Row],[renaes]],eess!$A$1:$G$189,6,FALSE)</calculatedColumnFormula>
    </tableColumn>
    <tableColumn id="10" name="distrito" dataDxfId="17">
      <calculatedColumnFormula>+VLOOKUP(datosAvance[[#This Row],[renaes]],eess!$A$1:$G$189,7,FALSE)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eess" displayName="eess" ref="A1:G189" totalsRowShown="0">
  <autoFilter ref="A1:G189"/>
  <tableColumns count="7">
    <tableColumn id="1" name="renipres" dataDxfId="16"/>
    <tableColumn id="2" name="establecimiento"/>
    <tableColumn id="3" name="red"/>
    <tableColumn id="4" name="microRed"/>
    <tableColumn id="5" name="categoria"/>
    <tableColumn id="6" name="provincia"/>
    <tableColumn id="7" name="distri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8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3" max="3" width="19.85546875" bestFit="1" customWidth="1"/>
    <col min="5" max="5" width="12" customWidth="1"/>
    <col min="6" max="6" width="45" bestFit="1" customWidth="1"/>
    <col min="7" max="7" width="29.28515625" bestFit="1" customWidth="1"/>
    <col min="8" max="8" width="35.42578125" bestFit="1" customWidth="1"/>
    <col min="9" max="9" width="13" bestFit="1" customWidth="1"/>
    <col min="10" max="10" width="33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205</v>
      </c>
      <c r="G1" t="s">
        <v>203</v>
      </c>
      <c r="H1" t="s">
        <v>226</v>
      </c>
      <c r="I1" t="s">
        <v>216</v>
      </c>
      <c r="J1" t="s">
        <v>217</v>
      </c>
    </row>
    <row r="2" spans="1:10" x14ac:dyDescent="0.25">
      <c r="A2">
        <v>11470</v>
      </c>
      <c r="B2">
        <v>1</v>
      </c>
      <c r="C2" t="s">
        <v>239</v>
      </c>
      <c r="D2">
        <v>1</v>
      </c>
      <c r="E2" t="s">
        <v>5</v>
      </c>
      <c r="F2" s="12" t="str">
        <f>+VLOOKUP(datosAvance[[#This Row],[renaes]],eess!$A$1:$G$189,2,FALSE)</f>
        <v>HOSPITAL REGIONAL LAMBAYEQUE</v>
      </c>
      <c r="G2" s="12" t="str">
        <f>+VLOOKUP(datosAvance[[#This Row],[renaes]],eess!$A$1:$G$189,3,FALSE)</f>
        <v>NO PERTENECE A NINGUNA RED</v>
      </c>
      <c r="H2" s="12" t="str">
        <f>+VLOOKUP(datosAvance[[#This Row],[renaes]],eess!$A$1:$G$189,4,FALSE)</f>
        <v>NO PERTENECE A NINGUNA MICRORED</v>
      </c>
      <c r="I2" s="12" t="str">
        <f>+VLOOKUP(datosAvance[[#This Row],[renaes]],eess!$A$1:$G$189,6,FALSE)</f>
        <v>CHICLAYO</v>
      </c>
      <c r="J2" s="12" t="str">
        <f>+VLOOKUP(datosAvance[[#This Row],[renaes]],eess!$A$1:$G$189,7,FALSE)</f>
        <v>CHICLAYO</v>
      </c>
    </row>
    <row r="3" spans="1:10" x14ac:dyDescent="0.25">
      <c r="A3">
        <v>4317</v>
      </c>
      <c r="B3">
        <v>1</v>
      </c>
      <c r="C3" t="s">
        <v>239</v>
      </c>
      <c r="D3">
        <v>1</v>
      </c>
      <c r="E3" t="s">
        <v>5</v>
      </c>
      <c r="F3" s="9" t="str">
        <f>+VLOOKUP(datosAvance[[#This Row],[renaes]],eess!$A$1:$G$189,2,FALSE)</f>
        <v>HOSPITAL REGIONAL DOCENTE LAS MERCEDES</v>
      </c>
      <c r="G3" s="9" t="str">
        <f>+VLOOKUP(datosAvance[[#This Row],[renaes]],eess!$A$1:$G$189,3,FALSE)</f>
        <v>NO PERTENECE A NINGUNA RED</v>
      </c>
      <c r="H3" s="9" t="str">
        <f>+VLOOKUP(datosAvance[[#This Row],[renaes]],eess!$A$1:$G$189,4,FALSE)</f>
        <v>NO PERTENECE A NINGUNA MICRORED</v>
      </c>
      <c r="I3" s="9" t="str">
        <f>+VLOOKUP(datosAvance[[#This Row],[renaes]],eess!$A$1:$G$189,6,FALSE)</f>
        <v>CHICLAYO</v>
      </c>
      <c r="J3" s="9" t="str">
        <f>+VLOOKUP(datosAvance[[#This Row],[renaes]],eess!$A$1:$G$189,7,FALSE)</f>
        <v>CHICLAYO</v>
      </c>
    </row>
    <row r="4" spans="1:10" x14ac:dyDescent="0.25">
      <c r="A4">
        <v>4321</v>
      </c>
      <c r="B4">
        <v>1</v>
      </c>
      <c r="C4" t="s">
        <v>239</v>
      </c>
      <c r="D4">
        <v>1</v>
      </c>
      <c r="E4" t="s">
        <v>5</v>
      </c>
      <c r="F4" s="12" t="str">
        <f>+VLOOKUP(datosAvance[[#This Row],[renaes]],eess!$A$1:$G$189,2,FALSE)</f>
        <v>TUPAC AMARU</v>
      </c>
      <c r="G4" s="12" t="str">
        <f>+VLOOKUP(datosAvance[[#This Row],[renaes]],eess!$A$1:$G$189,3,FALSE)</f>
        <v>CHICLAYO</v>
      </c>
      <c r="H4" s="12" t="str">
        <f>+VLOOKUP(datosAvance[[#This Row],[renaes]],eess!$A$1:$G$189,4,FALSE)</f>
        <v>CHICLAYO</v>
      </c>
      <c r="I4" s="12" t="str">
        <f>+VLOOKUP(datosAvance[[#This Row],[renaes]],eess!$A$1:$G$189,6,FALSE)</f>
        <v>CHICLAYO</v>
      </c>
      <c r="J4" s="12" t="str">
        <f>+VLOOKUP(datosAvance[[#This Row],[renaes]],eess!$A$1:$G$189,7,FALSE)</f>
        <v>CHICLAYO</v>
      </c>
    </row>
    <row r="5" spans="1:10" x14ac:dyDescent="0.25">
      <c r="A5">
        <v>4322</v>
      </c>
      <c r="B5">
        <v>2</v>
      </c>
      <c r="C5" t="s">
        <v>239</v>
      </c>
      <c r="D5">
        <v>1</v>
      </c>
      <c r="E5" t="s">
        <v>5</v>
      </c>
      <c r="F5" s="9" t="str">
        <f>+VLOOKUP(datosAvance[[#This Row],[renaes]],eess!$A$1:$G$189,2,FALSE)</f>
        <v>JOSE QUIÑONEZ GONZALES</v>
      </c>
      <c r="G5" s="9" t="str">
        <f>+VLOOKUP(datosAvance[[#This Row],[renaes]],eess!$A$1:$G$189,3,FALSE)</f>
        <v>CHICLAYO</v>
      </c>
      <c r="H5" s="9" t="str">
        <f>+VLOOKUP(datosAvance[[#This Row],[renaes]],eess!$A$1:$G$189,4,FALSE)</f>
        <v>CHICLAYO</v>
      </c>
      <c r="I5" s="9" t="str">
        <f>+VLOOKUP(datosAvance[[#This Row],[renaes]],eess!$A$1:$G$189,6,FALSE)</f>
        <v>CHICLAYO</v>
      </c>
      <c r="J5" s="9" t="str">
        <f>+VLOOKUP(datosAvance[[#This Row],[renaes]],eess!$A$1:$G$189,7,FALSE)</f>
        <v>CHICLAYO</v>
      </c>
    </row>
    <row r="6" spans="1:10" x14ac:dyDescent="0.25">
      <c r="A6">
        <v>4323</v>
      </c>
      <c r="B6">
        <v>2</v>
      </c>
      <c r="C6" t="s">
        <v>239</v>
      </c>
      <c r="D6">
        <v>1</v>
      </c>
      <c r="E6" t="s">
        <v>5</v>
      </c>
      <c r="F6" s="12" t="str">
        <f>+VLOOKUP(datosAvance[[#This Row],[renaes]],eess!$A$1:$G$189,2,FALSE)</f>
        <v>CRUZ DE LA ESPERANZA</v>
      </c>
      <c r="G6" s="12" t="str">
        <f>+VLOOKUP(datosAvance[[#This Row],[renaes]],eess!$A$1:$G$189,3,FALSE)</f>
        <v>CHICLAYO</v>
      </c>
      <c r="H6" s="12" t="str">
        <f>+VLOOKUP(datosAvance[[#This Row],[renaes]],eess!$A$1:$G$189,4,FALSE)</f>
        <v>CHICLAYO</v>
      </c>
      <c r="I6" s="12" t="str">
        <f>+VLOOKUP(datosAvance[[#This Row],[renaes]],eess!$A$1:$G$189,6,FALSE)</f>
        <v>CHICLAYO</v>
      </c>
      <c r="J6" s="12" t="str">
        <f>+VLOOKUP(datosAvance[[#This Row],[renaes]],eess!$A$1:$G$189,7,FALSE)</f>
        <v>CHICLAYO</v>
      </c>
    </row>
    <row r="7" spans="1:10" x14ac:dyDescent="0.25">
      <c r="A7">
        <v>4329</v>
      </c>
      <c r="B7">
        <v>1</v>
      </c>
      <c r="C7" t="s">
        <v>239</v>
      </c>
      <c r="D7">
        <v>1</v>
      </c>
      <c r="E7" t="s">
        <v>5</v>
      </c>
      <c r="F7" s="9" t="str">
        <f>+VLOOKUP(datosAvance[[#This Row],[renaes]],eess!$A$1:$G$189,2,FALSE)</f>
        <v>EL BOSQUE</v>
      </c>
      <c r="G7" s="9" t="str">
        <f>+VLOOKUP(datosAvance[[#This Row],[renaes]],eess!$A$1:$G$189,3,FALSE)</f>
        <v>CHICLAYO</v>
      </c>
      <c r="H7" s="9" t="str">
        <f>+VLOOKUP(datosAvance[[#This Row],[renaes]],eess!$A$1:$G$189,4,FALSE)</f>
        <v>LA VICTORIA</v>
      </c>
      <c r="I7" s="9" t="str">
        <f>+VLOOKUP(datosAvance[[#This Row],[renaes]],eess!$A$1:$G$189,6,FALSE)</f>
        <v>CHICLAYO</v>
      </c>
      <c r="J7" s="9" t="str">
        <f>+VLOOKUP(datosAvance[[#This Row],[renaes]],eess!$A$1:$G$189,7,FALSE)</f>
        <v>LA VICTORIA</v>
      </c>
    </row>
    <row r="8" spans="1:10" x14ac:dyDescent="0.25">
      <c r="A8">
        <v>4333</v>
      </c>
      <c r="B8">
        <v>1</v>
      </c>
      <c r="C8" t="s">
        <v>239</v>
      </c>
      <c r="D8">
        <v>1</v>
      </c>
      <c r="E8" t="s">
        <v>5</v>
      </c>
      <c r="F8" s="12" t="str">
        <f>+VLOOKUP(datosAvance[[#This Row],[renaes]],eess!$A$1:$G$189,2,FALSE)</f>
        <v>PAUL HARRIS</v>
      </c>
      <c r="G8" s="12" t="str">
        <f>+VLOOKUP(datosAvance[[#This Row],[renaes]],eess!$A$1:$G$189,3,FALSE)</f>
        <v>CHICLAYO</v>
      </c>
      <c r="H8" s="12" t="str">
        <f>+VLOOKUP(datosAvance[[#This Row],[renaes]],eess!$A$1:$G$189,4,FALSE)</f>
        <v>JOSE LEONARDO ORTIZ</v>
      </c>
      <c r="I8" s="12" t="str">
        <f>+VLOOKUP(datosAvance[[#This Row],[renaes]],eess!$A$1:$G$189,6,FALSE)</f>
        <v>CHICLAYO</v>
      </c>
      <c r="J8" s="12" t="str">
        <f>+VLOOKUP(datosAvance[[#This Row],[renaes]],eess!$A$1:$G$189,7,FALSE)</f>
        <v>JOSE LEONARDO ORTIZ</v>
      </c>
    </row>
    <row r="9" spans="1:10" x14ac:dyDescent="0.25">
      <c r="A9">
        <v>4350</v>
      </c>
      <c r="B9">
        <v>1</v>
      </c>
      <c r="C9" t="s">
        <v>239</v>
      </c>
      <c r="D9">
        <v>1</v>
      </c>
      <c r="E9" t="s">
        <v>5</v>
      </c>
      <c r="F9" s="9" t="str">
        <f>+VLOOKUP(datosAvance[[#This Row],[renaes]],eess!$A$1:$G$189,2,FALSE)</f>
        <v>CALLANCA</v>
      </c>
      <c r="G9" s="9" t="str">
        <f>+VLOOKUP(datosAvance[[#This Row],[renaes]],eess!$A$1:$G$189,3,FALSE)</f>
        <v>CHICLAYO</v>
      </c>
      <c r="H9" s="9" t="str">
        <f>+VLOOKUP(datosAvance[[#This Row],[renaes]],eess!$A$1:$G$189,4,FALSE)</f>
        <v>CIRCUITO DE PLAYA</v>
      </c>
      <c r="I9" s="9" t="str">
        <f>+VLOOKUP(datosAvance[[#This Row],[renaes]],eess!$A$1:$G$189,6,FALSE)</f>
        <v>CHICLAYO</v>
      </c>
      <c r="J9" s="9" t="str">
        <f>+VLOOKUP(datosAvance[[#This Row],[renaes]],eess!$A$1:$G$189,7,FALSE)</f>
        <v>MONSEFU</v>
      </c>
    </row>
    <row r="10" spans="1:10" x14ac:dyDescent="0.25">
      <c r="A10">
        <v>4373</v>
      </c>
      <c r="B10">
        <v>1</v>
      </c>
      <c r="C10" t="s">
        <v>239</v>
      </c>
      <c r="D10">
        <v>1</v>
      </c>
      <c r="E10" t="s">
        <v>5</v>
      </c>
      <c r="F10" s="12" t="str">
        <f>+VLOOKUP(datosAvance[[#This Row],[renaes]],eess!$A$1:$G$189,2,FALSE)</f>
        <v>TORIBIA CASTRO CHIRINOS</v>
      </c>
      <c r="G10" s="12" t="str">
        <f>+VLOOKUP(datosAvance[[#This Row],[renaes]],eess!$A$1:$G$189,3,FALSE)</f>
        <v>LAMBAYEQUE</v>
      </c>
      <c r="H10" s="12" t="str">
        <f>+VLOOKUP(datosAvance[[#This Row],[renaes]],eess!$A$1:$G$189,4,FALSE)</f>
        <v>LAMBAYEQUE</v>
      </c>
      <c r="I10" s="12" t="str">
        <f>+VLOOKUP(datosAvance[[#This Row],[renaes]],eess!$A$1:$G$189,6,FALSE)</f>
        <v>LAMBAYEQUE</v>
      </c>
      <c r="J10" s="12" t="str">
        <f>+VLOOKUP(datosAvance[[#This Row],[renaes]],eess!$A$1:$G$189,7,FALSE)</f>
        <v>LAMBAYEQUE</v>
      </c>
    </row>
    <row r="11" spans="1:10" x14ac:dyDescent="0.25">
      <c r="A11">
        <v>4393</v>
      </c>
      <c r="B11">
        <v>1</v>
      </c>
      <c r="C11" t="s">
        <v>239</v>
      </c>
      <c r="D11">
        <v>1</v>
      </c>
      <c r="E11" t="s">
        <v>5</v>
      </c>
      <c r="F11" s="9" t="str">
        <f>+VLOOKUP(datosAvance[[#This Row],[renaes]],eess!$A$1:$G$189,2,FALSE)</f>
        <v>LA RAYA</v>
      </c>
      <c r="G11" s="9" t="str">
        <f>+VLOOKUP(datosAvance[[#This Row],[renaes]],eess!$A$1:$G$189,3,FALSE)</f>
        <v>LAMBAYEQUE</v>
      </c>
      <c r="H11" s="9" t="str">
        <f>+VLOOKUP(datosAvance[[#This Row],[renaes]],eess!$A$1:$G$189,4,FALSE)</f>
        <v>TUCUME</v>
      </c>
      <c r="I11" s="9" t="str">
        <f>+VLOOKUP(datosAvance[[#This Row],[renaes]],eess!$A$1:$G$189,6,FALSE)</f>
        <v>LAMBAYEQUE</v>
      </c>
      <c r="J11" s="9" t="str">
        <f>+VLOOKUP(datosAvance[[#This Row],[renaes]],eess!$A$1:$G$189,7,FALSE)</f>
        <v>TUCUME</v>
      </c>
    </row>
    <row r="12" spans="1:10" x14ac:dyDescent="0.25">
      <c r="A12">
        <v>4441</v>
      </c>
      <c r="B12">
        <v>2</v>
      </c>
      <c r="C12" t="s">
        <v>239</v>
      </c>
      <c r="D12">
        <v>1</v>
      </c>
      <c r="E12" t="s">
        <v>5</v>
      </c>
      <c r="F12" s="12" t="str">
        <f>+VLOOKUP(datosAvance[[#This Row],[renaes]],eess!$A$1:$G$189,2,FALSE)</f>
        <v>SEÑOR DE LA JUSTICIA</v>
      </c>
      <c r="G12" s="12" t="str">
        <f>+VLOOKUP(datosAvance[[#This Row],[renaes]],eess!$A$1:$G$189,3,FALSE)</f>
        <v>FERREÐAFE</v>
      </c>
      <c r="H12" s="12" t="str">
        <f>+VLOOKUP(datosAvance[[#This Row],[renaes]],eess!$A$1:$G$189,4,FALSE)</f>
        <v>FERREÑAFE</v>
      </c>
      <c r="I12" s="12" t="str">
        <f>+VLOOKUP(datosAvance[[#This Row],[renaes]],eess!$A$1:$G$189,6,FALSE)</f>
        <v>FERREÑAFE</v>
      </c>
      <c r="J12" s="12" t="str">
        <f>+VLOOKUP(datosAvance[[#This Row],[renaes]],eess!$A$1:$G$189,7,FALSE)</f>
        <v>FERREÑAFE</v>
      </c>
    </row>
    <row r="13" spans="1:10" x14ac:dyDescent="0.25">
      <c r="A13">
        <v>4452</v>
      </c>
      <c r="B13">
        <v>1</v>
      </c>
      <c r="C13" t="s">
        <v>239</v>
      </c>
      <c r="D13">
        <v>1</v>
      </c>
      <c r="E13" t="s">
        <v>5</v>
      </c>
      <c r="F13" s="9" t="str">
        <f>+VLOOKUP(datosAvance[[#This Row],[renaes]],eess!$A$1:$G$189,2,FALSE)</f>
        <v>C.S.PUEBLO NUEVO</v>
      </c>
      <c r="G13" s="9" t="str">
        <f>+VLOOKUP(datosAvance[[#This Row],[renaes]],eess!$A$1:$G$189,3,FALSE)</f>
        <v>FERREÐAFE</v>
      </c>
      <c r="H13" s="9" t="str">
        <f>+VLOOKUP(datosAvance[[#This Row],[renaes]],eess!$A$1:$G$189,4,FALSE)</f>
        <v>FERREÑAFE</v>
      </c>
      <c r="I13" s="9" t="str">
        <f>+VLOOKUP(datosAvance[[#This Row],[renaes]],eess!$A$1:$G$189,6,FALSE)</f>
        <v>FERREÑAFE</v>
      </c>
      <c r="J13" s="9" t="str">
        <f>+VLOOKUP(datosAvance[[#This Row],[renaes]],eess!$A$1:$G$189,7,FALSE)</f>
        <v>PUEBLO NUEVO</v>
      </c>
    </row>
    <row r="14" spans="1:10" x14ac:dyDescent="0.25">
      <c r="A14">
        <v>4453</v>
      </c>
      <c r="B14">
        <v>1</v>
      </c>
      <c r="C14" t="s">
        <v>239</v>
      </c>
      <c r="D14">
        <v>1</v>
      </c>
      <c r="E14" t="s">
        <v>5</v>
      </c>
      <c r="F14" s="12" t="str">
        <f>+VLOOKUP(datosAvance[[#This Row],[renaes]],eess!$A$1:$G$189,2,FALSE)</f>
        <v>LAS LOMAS</v>
      </c>
      <c r="G14" s="12" t="str">
        <f>+VLOOKUP(datosAvance[[#This Row],[renaes]],eess!$A$1:$G$189,3,FALSE)</f>
        <v>FERREÐAFE</v>
      </c>
      <c r="H14" s="12" t="str">
        <f>+VLOOKUP(datosAvance[[#This Row],[renaes]],eess!$A$1:$G$189,4,FALSE)</f>
        <v>FERREÑAFE</v>
      </c>
      <c r="I14" s="12" t="str">
        <f>+VLOOKUP(datosAvance[[#This Row],[renaes]],eess!$A$1:$G$189,6,FALSE)</f>
        <v>FERREÑAFE</v>
      </c>
      <c r="J14" s="12" t="str">
        <f>+VLOOKUP(datosAvance[[#This Row],[renaes]],eess!$A$1:$G$189,7,FALSE)</f>
        <v>PUEBLO NUEVO</v>
      </c>
    </row>
    <row r="15" spans="1:10" x14ac:dyDescent="0.25">
      <c r="A15">
        <v>11688</v>
      </c>
      <c r="B15">
        <v>0</v>
      </c>
      <c r="C15" t="s">
        <v>240</v>
      </c>
      <c r="D15">
        <v>1</v>
      </c>
      <c r="E15" t="s">
        <v>5</v>
      </c>
      <c r="F15" s="9" t="str">
        <f>+VLOOKUP(datosAvance[[#This Row],[renaes]],eess!$A$1:$G$189,2,FALSE)</f>
        <v>LAS NORIAS</v>
      </c>
      <c r="G15" s="9" t="str">
        <f>+VLOOKUP(datosAvance[[#This Row],[renaes]],eess!$A$1:$G$189,3,FALSE)</f>
        <v>LAMBAYEQUE</v>
      </c>
      <c r="H15" s="9" t="str">
        <f>+VLOOKUP(datosAvance[[#This Row],[renaes]],eess!$A$1:$G$189,4,FALSE)</f>
        <v>OLMOS</v>
      </c>
      <c r="I15" s="9" t="str">
        <f>+VLOOKUP(datosAvance[[#This Row],[renaes]],eess!$A$1:$G$189,6,FALSE)</f>
        <v>LAMBAYEQUE</v>
      </c>
      <c r="J15" s="9" t="str">
        <f>+VLOOKUP(datosAvance[[#This Row],[renaes]],eess!$A$1:$G$189,7,FALSE)</f>
        <v>OLMOS</v>
      </c>
    </row>
    <row r="16" spans="1:10" x14ac:dyDescent="0.25">
      <c r="A16">
        <v>4319</v>
      </c>
      <c r="B16">
        <v>0</v>
      </c>
      <c r="C16" t="s">
        <v>240</v>
      </c>
      <c r="D16">
        <v>1</v>
      </c>
      <c r="E16" t="s">
        <v>5</v>
      </c>
      <c r="F16" s="12" t="str">
        <f>+VLOOKUP(datosAvance[[#This Row],[renaes]],eess!$A$1:$G$189,2,FALSE)</f>
        <v>SAN ANTONIO</v>
      </c>
      <c r="G16" s="12" t="str">
        <f>+VLOOKUP(datosAvance[[#This Row],[renaes]],eess!$A$1:$G$189,3,FALSE)</f>
        <v>CHICLAYO</v>
      </c>
      <c r="H16" s="12" t="str">
        <f>+VLOOKUP(datosAvance[[#This Row],[renaes]],eess!$A$1:$G$189,4,FALSE)</f>
        <v>CHICLAYO</v>
      </c>
      <c r="I16" s="12" t="str">
        <f>+VLOOKUP(datosAvance[[#This Row],[renaes]],eess!$A$1:$G$189,6,FALSE)</f>
        <v>CHICLAYO</v>
      </c>
      <c r="J16" s="12" t="str">
        <f>+VLOOKUP(datosAvance[[#This Row],[renaes]],eess!$A$1:$G$189,7,FALSE)</f>
        <v>CHICLAYO</v>
      </c>
    </row>
    <row r="17" spans="1:10" x14ac:dyDescent="0.25">
      <c r="A17">
        <v>4325</v>
      </c>
      <c r="B17">
        <v>0</v>
      </c>
      <c r="C17" t="s">
        <v>240</v>
      </c>
      <c r="D17">
        <v>1</v>
      </c>
      <c r="E17" t="s">
        <v>5</v>
      </c>
      <c r="F17" s="9" t="str">
        <f>+VLOOKUP(datosAvance[[#This Row],[renaes]],eess!$A$1:$G$189,2,FALSE)</f>
        <v>VICTOR ENRIQUE TIRADO BONILLA-CHONGOYAPE</v>
      </c>
      <c r="G17" s="9" t="str">
        <f>+VLOOKUP(datosAvance[[#This Row],[renaes]],eess!$A$1:$G$189,3,FALSE)</f>
        <v>CHICLAYO</v>
      </c>
      <c r="H17" s="9" t="str">
        <f>+VLOOKUP(datosAvance[[#This Row],[renaes]],eess!$A$1:$G$189,4,FALSE)</f>
        <v>CHONGOYAPE</v>
      </c>
      <c r="I17" s="9" t="str">
        <f>+VLOOKUP(datosAvance[[#This Row],[renaes]],eess!$A$1:$G$189,6,FALSE)</f>
        <v>CHICLAYO</v>
      </c>
      <c r="J17" s="9" t="str">
        <f>+VLOOKUP(datosAvance[[#This Row],[renaes]],eess!$A$1:$G$189,7,FALSE)</f>
        <v>CHONGOYAPE</v>
      </c>
    </row>
    <row r="18" spans="1:10" x14ac:dyDescent="0.25">
      <c r="A18">
        <v>4342</v>
      </c>
      <c r="B18">
        <v>0</v>
      </c>
      <c r="C18" t="s">
        <v>240</v>
      </c>
      <c r="D18">
        <v>1</v>
      </c>
      <c r="E18" t="s">
        <v>5</v>
      </c>
      <c r="F18" s="12" t="str">
        <f>+VLOOKUP(datosAvance[[#This Row],[renaes]],eess!$A$1:$G$189,2,FALSE)</f>
        <v>REQUE</v>
      </c>
      <c r="G18" s="12" t="str">
        <f>+VLOOKUP(datosAvance[[#This Row],[renaes]],eess!$A$1:$G$189,3,FALSE)</f>
        <v>CHICLAYO</v>
      </c>
      <c r="H18" s="12" t="str">
        <f>+VLOOKUP(datosAvance[[#This Row],[renaes]],eess!$A$1:$G$189,4,FALSE)</f>
        <v>REQUE-LAGUNAS</v>
      </c>
      <c r="I18" s="12" t="str">
        <f>+VLOOKUP(datosAvance[[#This Row],[renaes]],eess!$A$1:$G$189,6,FALSE)</f>
        <v>CHICLAYO</v>
      </c>
      <c r="J18" s="12" t="str">
        <f>+VLOOKUP(datosAvance[[#This Row],[renaes]],eess!$A$1:$G$189,7,FALSE)</f>
        <v>REQUE</v>
      </c>
    </row>
    <row r="19" spans="1:10" x14ac:dyDescent="0.25">
      <c r="A19">
        <v>4355</v>
      </c>
      <c r="B19">
        <v>0</v>
      </c>
      <c r="C19" t="s">
        <v>240</v>
      </c>
      <c r="D19">
        <v>1</v>
      </c>
      <c r="E19" t="s">
        <v>5</v>
      </c>
      <c r="F19" s="9" t="str">
        <f>+VLOOKUP(datosAvance[[#This Row],[renaes]],eess!$A$1:$G$189,2,FALSE)</f>
        <v>SANTA ROSA</v>
      </c>
      <c r="G19" s="9" t="str">
        <f>+VLOOKUP(datosAvance[[#This Row],[renaes]],eess!$A$1:$G$189,3,FALSE)</f>
        <v>CHICLAYO</v>
      </c>
      <c r="H19" s="9" t="str">
        <f>+VLOOKUP(datosAvance[[#This Row],[renaes]],eess!$A$1:$G$189,4,FALSE)</f>
        <v>CIRCUITO DE PLAYA</v>
      </c>
      <c r="I19" s="9" t="str">
        <f>+VLOOKUP(datosAvance[[#This Row],[renaes]],eess!$A$1:$G$189,6,FALSE)</f>
        <v>CHICLAYO</v>
      </c>
      <c r="J19" s="9" t="str">
        <f>+VLOOKUP(datosAvance[[#This Row],[renaes]],eess!$A$1:$G$189,7,FALSE)</f>
        <v>SANTA ROSA</v>
      </c>
    </row>
    <row r="20" spans="1:10" x14ac:dyDescent="0.25">
      <c r="A20">
        <v>6953</v>
      </c>
      <c r="B20">
        <v>0</v>
      </c>
      <c r="C20" t="s">
        <v>240</v>
      </c>
      <c r="D20">
        <v>1</v>
      </c>
      <c r="E20" t="s">
        <v>5</v>
      </c>
      <c r="F20" s="12" t="str">
        <f>+VLOOKUP(datosAvance[[#This Row],[renaes]],eess!$A$1:$G$189,2,FALSE)</f>
        <v>EL ARROZAL</v>
      </c>
      <c r="G20" s="12" t="str">
        <f>+VLOOKUP(datosAvance[[#This Row],[renaes]],eess!$A$1:$G$189,3,FALSE)</f>
        <v>LAMBAYEQUE</v>
      </c>
      <c r="H20" s="12" t="str">
        <f>+VLOOKUP(datosAvance[[#This Row],[renaes]],eess!$A$1:$G$189,4,FALSE)</f>
        <v>MOTUPE</v>
      </c>
      <c r="I20" s="12" t="str">
        <f>+VLOOKUP(datosAvance[[#This Row],[renaes]],eess!$A$1:$G$189,6,FALSE)</f>
        <v>LAMBAYEQUE</v>
      </c>
      <c r="J20" s="12" t="str">
        <f>+VLOOKUP(datosAvance[[#This Row],[renaes]],eess!$A$1:$G$189,7,FALSE)</f>
        <v>MOTUPE</v>
      </c>
    </row>
    <row r="21" spans="1:10" x14ac:dyDescent="0.25">
      <c r="A21">
        <v>7107</v>
      </c>
      <c r="B21">
        <v>0</v>
      </c>
      <c r="C21" t="s">
        <v>240</v>
      </c>
      <c r="D21">
        <v>1</v>
      </c>
      <c r="E21" t="s">
        <v>5</v>
      </c>
      <c r="F21" s="9" t="str">
        <f>+VLOOKUP(datosAvance[[#This Row],[renaes]],eess!$A$1:$G$189,2,FALSE)</f>
        <v>POMALCA</v>
      </c>
      <c r="G21" s="9" t="str">
        <f>+VLOOKUP(datosAvance[[#This Row],[renaes]],eess!$A$1:$G$189,3,FALSE)</f>
        <v>CHICLAYO</v>
      </c>
      <c r="H21" s="9" t="str">
        <f>+VLOOKUP(datosAvance[[#This Row],[renaes]],eess!$A$1:$G$189,4,FALSE)</f>
        <v>POMALCA</v>
      </c>
      <c r="I21" s="9" t="str">
        <f>+VLOOKUP(datosAvance[[#This Row],[renaes]],eess!$A$1:$G$189,6,FALSE)</f>
        <v>CHICLAYO</v>
      </c>
      <c r="J21" s="9" t="str">
        <f>+VLOOKUP(datosAvance[[#This Row],[renaes]],eess!$A$1:$G$189,7,FALSE)</f>
        <v>POMALCA</v>
      </c>
    </row>
    <row r="22" spans="1:10" x14ac:dyDescent="0.25">
      <c r="A22">
        <v>7306</v>
      </c>
      <c r="B22">
        <v>0</v>
      </c>
      <c r="C22" t="s">
        <v>240</v>
      </c>
      <c r="D22">
        <v>1</v>
      </c>
      <c r="E22" t="s">
        <v>5</v>
      </c>
      <c r="F22" s="12" t="str">
        <f>+VLOOKUP(datosAvance[[#This Row],[renaes]],eess!$A$1:$G$189,2,FALSE)</f>
        <v>LAS FLORES DE LA PRADERA</v>
      </c>
      <c r="G22" s="12" t="str">
        <f>+VLOOKUP(datosAvance[[#This Row],[renaes]],eess!$A$1:$G$189,3,FALSE)</f>
        <v>CHICLAYO</v>
      </c>
      <c r="H22" s="12" t="str">
        <f>+VLOOKUP(datosAvance[[#This Row],[renaes]],eess!$A$1:$G$189,4,FALSE)</f>
        <v>PIMENTEL</v>
      </c>
      <c r="I22" s="12" t="str">
        <f>+VLOOKUP(datosAvance[[#This Row],[renaes]],eess!$A$1:$G$189,6,FALSE)</f>
        <v>CHICLAYO</v>
      </c>
      <c r="J22" s="12" t="str">
        <f>+VLOOKUP(datosAvance[[#This Row],[renaes]],eess!$A$1:$G$189,7,FALSE)</f>
        <v>PIMENTEL</v>
      </c>
    </row>
    <row r="23" spans="1:10" x14ac:dyDescent="0.25">
      <c r="A23">
        <v>10095</v>
      </c>
      <c r="B23">
        <v>0</v>
      </c>
      <c r="C23" t="s">
        <v>241</v>
      </c>
      <c r="D23">
        <v>1</v>
      </c>
      <c r="E23" t="s">
        <v>5</v>
      </c>
      <c r="F23" s="9" t="str">
        <f>+VLOOKUP(datosAvance[[#This Row],[renaes]],eess!$A$1:$G$189,2,FALSE)</f>
        <v>ANCOL CHICO</v>
      </c>
      <c r="G23" s="9" t="str">
        <f>+VLOOKUP(datosAvance[[#This Row],[renaes]],eess!$A$1:$G$189,3,FALSE)</f>
        <v>LAMBAYEQUE</v>
      </c>
      <c r="H23" s="9" t="str">
        <f>+VLOOKUP(datosAvance[[#This Row],[renaes]],eess!$A$1:$G$189,4,FALSE)</f>
        <v>OLMOS</v>
      </c>
      <c r="I23" s="9" t="str">
        <f>+VLOOKUP(datosAvance[[#This Row],[renaes]],eess!$A$1:$G$189,6,FALSE)</f>
        <v>LAMBAYEQUE</v>
      </c>
      <c r="J23" s="9" t="str">
        <f>+VLOOKUP(datosAvance[[#This Row],[renaes]],eess!$A$1:$G$189,7,FALSE)</f>
        <v>OLMOS</v>
      </c>
    </row>
    <row r="24" spans="1:10" x14ac:dyDescent="0.25">
      <c r="A24">
        <v>10096</v>
      </c>
      <c r="B24">
        <v>0</v>
      </c>
      <c r="C24" t="s">
        <v>241</v>
      </c>
      <c r="D24">
        <v>1</v>
      </c>
      <c r="E24" t="s">
        <v>5</v>
      </c>
      <c r="F24" s="12" t="str">
        <f>+VLOOKUP(datosAvance[[#This Row],[renaes]],eess!$A$1:$G$189,2,FALSE)</f>
        <v>EL PUEBLITO</v>
      </c>
      <c r="G24" s="12" t="str">
        <f>+VLOOKUP(datosAvance[[#This Row],[renaes]],eess!$A$1:$G$189,3,FALSE)</f>
        <v>LAMBAYEQUE</v>
      </c>
      <c r="H24" s="12" t="str">
        <f>+VLOOKUP(datosAvance[[#This Row],[renaes]],eess!$A$1:$G$189,4,FALSE)</f>
        <v>OLMOS</v>
      </c>
      <c r="I24" s="12" t="str">
        <f>+VLOOKUP(datosAvance[[#This Row],[renaes]],eess!$A$1:$G$189,6,FALSE)</f>
        <v>LAMBAYEQUE</v>
      </c>
      <c r="J24" s="12" t="str">
        <f>+VLOOKUP(datosAvance[[#This Row],[renaes]],eess!$A$1:$G$189,7,FALSE)</f>
        <v>OLMOS</v>
      </c>
    </row>
    <row r="25" spans="1:10" x14ac:dyDescent="0.25">
      <c r="A25">
        <v>11452</v>
      </c>
      <c r="B25">
        <v>1</v>
      </c>
      <c r="C25" t="s">
        <v>241</v>
      </c>
      <c r="D25">
        <v>1</v>
      </c>
      <c r="E25" t="s">
        <v>5</v>
      </c>
      <c r="F25" s="9" t="str">
        <f>+VLOOKUP(datosAvance[[#This Row],[renaes]],eess!$A$1:$G$189,2,FALSE)</f>
        <v>LAGUNA HUANAMA</v>
      </c>
      <c r="G25" s="9" t="str">
        <f>+VLOOKUP(datosAvance[[#This Row],[renaes]],eess!$A$1:$G$189,3,FALSE)</f>
        <v>LAMBAYEQUE</v>
      </c>
      <c r="H25" s="9" t="str">
        <f>+VLOOKUP(datosAvance[[#This Row],[renaes]],eess!$A$1:$G$189,4,FALSE)</f>
        <v>SALAS</v>
      </c>
      <c r="I25" s="9" t="str">
        <f>+VLOOKUP(datosAvance[[#This Row],[renaes]],eess!$A$1:$G$189,6,FALSE)</f>
        <v>LAMBAYEQUE</v>
      </c>
      <c r="J25" s="9" t="str">
        <f>+VLOOKUP(datosAvance[[#This Row],[renaes]],eess!$A$1:$G$189,7,FALSE)</f>
        <v>SALAS</v>
      </c>
    </row>
    <row r="26" spans="1:10" x14ac:dyDescent="0.25">
      <c r="A26">
        <v>11470</v>
      </c>
      <c r="B26">
        <v>49</v>
      </c>
      <c r="C26" t="s">
        <v>241</v>
      </c>
      <c r="D26">
        <v>1</v>
      </c>
      <c r="E26" t="s">
        <v>5</v>
      </c>
      <c r="F26" s="12" t="str">
        <f>+VLOOKUP(datosAvance[[#This Row],[renaes]],eess!$A$1:$G$189,2,FALSE)</f>
        <v>HOSPITAL REGIONAL LAMBAYEQUE</v>
      </c>
      <c r="G26" s="12" t="str">
        <f>+VLOOKUP(datosAvance[[#This Row],[renaes]],eess!$A$1:$G$189,3,FALSE)</f>
        <v>NO PERTENECE A NINGUNA RED</v>
      </c>
      <c r="H26" s="12" t="str">
        <f>+VLOOKUP(datosAvance[[#This Row],[renaes]],eess!$A$1:$G$189,4,FALSE)</f>
        <v>NO PERTENECE A NINGUNA MICRORED</v>
      </c>
      <c r="I26" s="12" t="str">
        <f>+VLOOKUP(datosAvance[[#This Row],[renaes]],eess!$A$1:$G$189,6,FALSE)</f>
        <v>CHICLAYO</v>
      </c>
      <c r="J26" s="12" t="str">
        <f>+VLOOKUP(datosAvance[[#This Row],[renaes]],eess!$A$1:$G$189,7,FALSE)</f>
        <v>CHICLAYO</v>
      </c>
    </row>
    <row r="27" spans="1:10" x14ac:dyDescent="0.25">
      <c r="A27">
        <v>17874</v>
      </c>
      <c r="B27">
        <v>1</v>
      </c>
      <c r="C27" t="s">
        <v>241</v>
      </c>
      <c r="D27">
        <v>1</v>
      </c>
      <c r="E27" t="s">
        <v>5</v>
      </c>
      <c r="F27" s="9" t="str">
        <f>+VLOOKUP(datosAvance[[#This Row],[renaes]],eess!$A$1:$G$189,2,FALSE)</f>
        <v>SALTUR</v>
      </c>
      <c r="G27" s="9" t="str">
        <f>+VLOOKUP(datosAvance[[#This Row],[renaes]],eess!$A$1:$G$189,3,FALSE)</f>
        <v>CHICLAYO</v>
      </c>
      <c r="H27" s="9" t="str">
        <f>+VLOOKUP(datosAvance[[#This Row],[renaes]],eess!$A$1:$G$189,4,FALSE)</f>
        <v>CAYALTI-ZAÑA</v>
      </c>
      <c r="I27" s="9" t="str">
        <f>+VLOOKUP(datosAvance[[#This Row],[renaes]],eess!$A$1:$G$189,6,FALSE)</f>
        <v>CHICLAYO</v>
      </c>
      <c r="J27" s="9" t="str">
        <f>+VLOOKUP(datosAvance[[#This Row],[renaes]],eess!$A$1:$G$189,7,FALSE)</f>
        <v>SAÑA</v>
      </c>
    </row>
    <row r="28" spans="1:10" x14ac:dyDescent="0.25">
      <c r="A28">
        <v>17875</v>
      </c>
      <c r="B28">
        <v>0</v>
      </c>
      <c r="C28" t="s">
        <v>241</v>
      </c>
      <c r="D28">
        <v>1</v>
      </c>
      <c r="E28" t="s">
        <v>5</v>
      </c>
      <c r="F28" s="12" t="str">
        <f>+VLOOKUP(datosAvance[[#This Row],[renaes]],eess!$A$1:$G$189,2,FALSE)</f>
        <v>LA COMPUERTA</v>
      </c>
      <c r="G28" s="12" t="str">
        <f>+VLOOKUP(datosAvance[[#This Row],[renaes]],eess!$A$1:$G$189,3,FALSE)</f>
        <v>CHICLAYO</v>
      </c>
      <c r="H28" s="12" t="str">
        <f>+VLOOKUP(datosAvance[[#This Row],[renaes]],eess!$A$1:$G$189,4,FALSE)</f>
        <v>OYOTUN</v>
      </c>
      <c r="I28" s="12" t="str">
        <f>+VLOOKUP(datosAvance[[#This Row],[renaes]],eess!$A$1:$G$189,6,FALSE)</f>
        <v>CHICLAYO</v>
      </c>
      <c r="J28" s="12" t="str">
        <f>+VLOOKUP(datosAvance[[#This Row],[renaes]],eess!$A$1:$G$189,7,FALSE)</f>
        <v>OYOTUN</v>
      </c>
    </row>
    <row r="29" spans="1:10" x14ac:dyDescent="0.25">
      <c r="A29">
        <v>26094</v>
      </c>
      <c r="B29">
        <v>1</v>
      </c>
      <c r="C29" t="s">
        <v>241</v>
      </c>
      <c r="D29">
        <v>1</v>
      </c>
      <c r="E29" t="s">
        <v>5</v>
      </c>
      <c r="F29" s="9" t="str">
        <f>+VLOOKUP(datosAvance[[#This Row],[renaes]],eess!$A$1:$G$189,2,FALSE)</f>
        <v>CAPILLA SANTA ROSA LAMBAYEQUE</v>
      </c>
      <c r="G29" s="9" t="str">
        <f>+VLOOKUP(datosAvance[[#This Row],[renaes]],eess!$A$1:$G$189,3,FALSE)</f>
        <v>LAMBAYEQUE</v>
      </c>
      <c r="H29" s="9" t="str">
        <f>+VLOOKUP(datosAvance[[#This Row],[renaes]],eess!$A$1:$G$189,4,FALSE)</f>
        <v>LAMBAYEQUE</v>
      </c>
      <c r="I29" s="9" t="str">
        <f>+VLOOKUP(datosAvance[[#This Row],[renaes]],eess!$A$1:$G$189,6,FALSE)</f>
        <v>LAMBAYEQUE</v>
      </c>
      <c r="J29" s="9" t="str">
        <f>+VLOOKUP(datosAvance[[#This Row],[renaes]],eess!$A$1:$G$189,7,FALSE)</f>
        <v>LAMBAYEQUE</v>
      </c>
    </row>
    <row r="30" spans="1:10" x14ac:dyDescent="0.25">
      <c r="A30">
        <v>26269</v>
      </c>
      <c r="B30">
        <v>0</v>
      </c>
      <c r="C30" t="s">
        <v>241</v>
      </c>
      <c r="D30">
        <v>1</v>
      </c>
      <c r="E30" t="s">
        <v>5</v>
      </c>
      <c r="F30" s="12" t="str">
        <f>+VLOOKUP(datosAvance[[#This Row],[renaes]],eess!$A$1:$G$189,2,FALSE)</f>
        <v>HUACA BLANCA</v>
      </c>
      <c r="G30" s="12" t="str">
        <f>+VLOOKUP(datosAvance[[#This Row],[renaes]],eess!$A$1:$G$189,3,FALSE)</f>
        <v>CHICLAYO</v>
      </c>
      <c r="H30" s="12" t="str">
        <f>+VLOOKUP(datosAvance[[#This Row],[renaes]],eess!$A$1:$G$189,4,FALSE)</f>
        <v>CHONGOYAPE</v>
      </c>
      <c r="I30" s="12" t="str">
        <f>+VLOOKUP(datosAvance[[#This Row],[renaes]],eess!$A$1:$G$189,6,FALSE)</f>
        <v>CHICLAYO</v>
      </c>
      <c r="J30" s="12" t="str">
        <f>+VLOOKUP(datosAvance[[#This Row],[renaes]],eess!$A$1:$G$189,7,FALSE)</f>
        <v>CHONGOYAPE</v>
      </c>
    </row>
    <row r="31" spans="1:10" x14ac:dyDescent="0.25">
      <c r="A31">
        <v>31139</v>
      </c>
      <c r="B31">
        <v>5</v>
      </c>
      <c r="C31" t="s">
        <v>241</v>
      </c>
      <c r="D31">
        <v>1</v>
      </c>
      <c r="E31" t="s">
        <v>5</v>
      </c>
      <c r="F31" s="9" t="str">
        <f>+VLOOKUP(datosAvance[[#This Row],[renaes]],eess!$A$1:$G$189,2,FALSE)</f>
        <v>JANQUE</v>
      </c>
      <c r="G31" s="9" t="str">
        <f>+VLOOKUP(datosAvance[[#This Row],[renaes]],eess!$A$1:$G$189,3,FALSE)</f>
        <v>FERREÐAFE</v>
      </c>
      <c r="H31" s="9" t="str">
        <f>+VLOOKUP(datosAvance[[#This Row],[renaes]],eess!$A$1:$G$189,4,FALSE)</f>
        <v>INKAWASI</v>
      </c>
      <c r="I31" s="9" t="str">
        <f>+VLOOKUP(datosAvance[[#This Row],[renaes]],eess!$A$1:$G$189,6,FALSE)</f>
        <v>FERREÑAFE</v>
      </c>
      <c r="J31" s="9" t="str">
        <f>+VLOOKUP(datosAvance[[#This Row],[renaes]],eess!$A$1:$G$189,7,FALSE)</f>
        <v>INCAHUASI</v>
      </c>
    </row>
    <row r="32" spans="1:10" x14ac:dyDescent="0.25">
      <c r="A32">
        <v>31449</v>
      </c>
      <c r="B32">
        <v>4</v>
      </c>
      <c r="C32" t="s">
        <v>241</v>
      </c>
      <c r="D32">
        <v>1</v>
      </c>
      <c r="E32" t="s">
        <v>5</v>
      </c>
      <c r="F32" s="12" t="str">
        <f>+VLOOKUP(datosAvance[[#This Row],[renaes]],eess!$A$1:$G$189,2,FALSE)</f>
        <v>TUMAN</v>
      </c>
      <c r="G32" s="12" t="str">
        <f>+VLOOKUP(datosAvance[[#This Row],[renaes]],eess!$A$1:$G$189,3,FALSE)</f>
        <v>CHICLAYO</v>
      </c>
      <c r="H32" s="12" t="str">
        <f>+VLOOKUP(datosAvance[[#This Row],[renaes]],eess!$A$1:$G$189,4,FALSE)</f>
        <v>POSOPE ALTO</v>
      </c>
      <c r="I32" s="12" t="str">
        <f>+VLOOKUP(datosAvance[[#This Row],[renaes]],eess!$A$1:$G$189,6,FALSE)</f>
        <v>CHICLAYO</v>
      </c>
      <c r="J32" s="12" t="str">
        <f>+VLOOKUP(datosAvance[[#This Row],[renaes]],eess!$A$1:$G$189,7,FALSE)</f>
        <v>TUMAN</v>
      </c>
    </row>
    <row r="33" spans="1:10" x14ac:dyDescent="0.25">
      <c r="A33">
        <v>32743</v>
      </c>
      <c r="B33">
        <v>4</v>
      </c>
      <c r="C33" t="s">
        <v>241</v>
      </c>
      <c r="D33">
        <v>1</v>
      </c>
      <c r="E33" t="s">
        <v>5</v>
      </c>
      <c r="F33" s="9" t="str">
        <f>+VLOOKUP(datosAvance[[#This Row],[renaes]],eess!$A$1:$G$189,2,FALSE)</f>
        <v>POSOPE ALTO</v>
      </c>
      <c r="G33" s="9" t="str">
        <f>+VLOOKUP(datosAvance[[#This Row],[renaes]],eess!$A$1:$G$189,3,FALSE)</f>
        <v>CHICLAYO</v>
      </c>
      <c r="H33" s="9" t="str">
        <f>+VLOOKUP(datosAvance[[#This Row],[renaes]],eess!$A$1:$G$189,4,FALSE)</f>
        <v>POSOPE ALTO</v>
      </c>
      <c r="I33" s="9" t="str">
        <f>+VLOOKUP(datosAvance[[#This Row],[renaes]],eess!$A$1:$G$189,6,FALSE)</f>
        <v>CHICLAYO</v>
      </c>
      <c r="J33" s="9" t="str">
        <f>+VLOOKUP(datosAvance[[#This Row],[renaes]],eess!$A$1:$G$189,7,FALSE)</f>
        <v>PATAPO</v>
      </c>
    </row>
    <row r="34" spans="1:10" x14ac:dyDescent="0.25">
      <c r="A34">
        <v>34132</v>
      </c>
      <c r="B34">
        <v>3</v>
      </c>
      <c r="C34" t="s">
        <v>241</v>
      </c>
      <c r="D34">
        <v>1</v>
      </c>
      <c r="E34" t="s">
        <v>5</v>
      </c>
      <c r="F34" s="12" t="str">
        <f>+VLOOKUP(datosAvance[[#This Row],[renaes]],eess!$A$1:$G$189,2,FALSE)</f>
        <v>TOTORAS PAMPAVERDE</v>
      </c>
      <c r="G34" s="12" t="str">
        <f>+VLOOKUP(datosAvance[[#This Row],[renaes]],eess!$A$1:$G$189,3,FALSE)</f>
        <v>LAMBAYEQUE</v>
      </c>
      <c r="H34" s="12" t="str">
        <f>+VLOOKUP(datosAvance[[#This Row],[renaes]],eess!$A$1:$G$189,4,FALSE)</f>
        <v>KAÑARIS</v>
      </c>
      <c r="I34" s="12" t="str">
        <f>+VLOOKUP(datosAvance[[#This Row],[renaes]],eess!$A$1:$G$189,6,FALSE)</f>
        <v>LAMBAYEQUE</v>
      </c>
      <c r="J34" s="12" t="str">
        <f>+VLOOKUP(datosAvance[[#This Row],[renaes]],eess!$A$1:$G$189,7,FALSE)</f>
        <v>CAÑARIS</v>
      </c>
    </row>
    <row r="35" spans="1:10" x14ac:dyDescent="0.25">
      <c r="A35">
        <v>4317</v>
      </c>
      <c r="B35">
        <v>8</v>
      </c>
      <c r="C35" t="s">
        <v>241</v>
      </c>
      <c r="D35">
        <v>1</v>
      </c>
      <c r="E35" t="s">
        <v>5</v>
      </c>
      <c r="F35" s="9" t="str">
        <f>+VLOOKUP(datosAvance[[#This Row],[renaes]],eess!$A$1:$G$189,2,FALSE)</f>
        <v>HOSPITAL REGIONAL DOCENTE LAS MERCEDES</v>
      </c>
      <c r="G35" s="9" t="str">
        <f>+VLOOKUP(datosAvance[[#This Row],[renaes]],eess!$A$1:$G$189,3,FALSE)</f>
        <v>NO PERTENECE A NINGUNA RED</v>
      </c>
      <c r="H35" s="9" t="str">
        <f>+VLOOKUP(datosAvance[[#This Row],[renaes]],eess!$A$1:$G$189,4,FALSE)</f>
        <v>NO PERTENECE A NINGUNA MICRORED</v>
      </c>
      <c r="I35" s="9" t="str">
        <f>+VLOOKUP(datosAvance[[#This Row],[renaes]],eess!$A$1:$G$189,6,FALSE)</f>
        <v>CHICLAYO</v>
      </c>
      <c r="J35" s="9" t="str">
        <f>+VLOOKUP(datosAvance[[#This Row],[renaes]],eess!$A$1:$G$189,7,FALSE)</f>
        <v>CHICLAYO</v>
      </c>
    </row>
    <row r="36" spans="1:10" x14ac:dyDescent="0.25">
      <c r="A36">
        <v>4318</v>
      </c>
      <c r="B36">
        <v>9</v>
      </c>
      <c r="C36" t="s">
        <v>241</v>
      </c>
      <c r="D36">
        <v>1</v>
      </c>
      <c r="E36" t="s">
        <v>5</v>
      </c>
      <c r="F36" s="12" t="str">
        <f>+VLOOKUP(datosAvance[[#This Row],[renaes]],eess!$A$1:$G$189,2,FALSE)</f>
        <v>JOSE OLAYA</v>
      </c>
      <c r="G36" s="12" t="str">
        <f>+VLOOKUP(datosAvance[[#This Row],[renaes]],eess!$A$1:$G$189,3,FALSE)</f>
        <v>CHICLAYO</v>
      </c>
      <c r="H36" s="12" t="str">
        <f>+VLOOKUP(datosAvance[[#This Row],[renaes]],eess!$A$1:$G$189,4,FALSE)</f>
        <v>CHICLAYO</v>
      </c>
      <c r="I36" s="12" t="str">
        <f>+VLOOKUP(datosAvance[[#This Row],[renaes]],eess!$A$1:$G$189,6,FALSE)</f>
        <v>CHICLAYO</v>
      </c>
      <c r="J36" s="12" t="str">
        <f>+VLOOKUP(datosAvance[[#This Row],[renaes]],eess!$A$1:$G$189,7,FALSE)</f>
        <v>CHICLAYO</v>
      </c>
    </row>
    <row r="37" spans="1:10" x14ac:dyDescent="0.25">
      <c r="A37">
        <v>4319</v>
      </c>
      <c r="B37">
        <v>2</v>
      </c>
      <c r="C37" t="s">
        <v>241</v>
      </c>
      <c r="D37">
        <v>1</v>
      </c>
      <c r="E37" t="s">
        <v>5</v>
      </c>
      <c r="F37" s="9" t="str">
        <f>+VLOOKUP(datosAvance[[#This Row],[renaes]],eess!$A$1:$G$189,2,FALSE)</f>
        <v>SAN ANTONIO</v>
      </c>
      <c r="G37" s="9" t="str">
        <f>+VLOOKUP(datosAvance[[#This Row],[renaes]],eess!$A$1:$G$189,3,FALSE)</f>
        <v>CHICLAYO</v>
      </c>
      <c r="H37" s="9" t="str">
        <f>+VLOOKUP(datosAvance[[#This Row],[renaes]],eess!$A$1:$G$189,4,FALSE)</f>
        <v>CHICLAYO</v>
      </c>
      <c r="I37" s="9" t="str">
        <f>+VLOOKUP(datosAvance[[#This Row],[renaes]],eess!$A$1:$G$189,6,FALSE)</f>
        <v>CHICLAYO</v>
      </c>
      <c r="J37" s="9" t="str">
        <f>+VLOOKUP(datosAvance[[#This Row],[renaes]],eess!$A$1:$G$189,7,FALSE)</f>
        <v>CHICLAYO</v>
      </c>
    </row>
    <row r="38" spans="1:10" x14ac:dyDescent="0.25">
      <c r="A38">
        <v>4320</v>
      </c>
      <c r="B38">
        <v>8</v>
      </c>
      <c r="C38" t="s">
        <v>241</v>
      </c>
      <c r="D38">
        <v>1</v>
      </c>
      <c r="E38" t="s">
        <v>5</v>
      </c>
      <c r="F38" s="12" t="str">
        <f>+VLOOKUP(datosAvance[[#This Row],[renaes]],eess!$A$1:$G$189,2,FALSE)</f>
        <v>JORGE CHAVEZ</v>
      </c>
      <c r="G38" s="12" t="str">
        <f>+VLOOKUP(datosAvance[[#This Row],[renaes]],eess!$A$1:$G$189,3,FALSE)</f>
        <v>CHICLAYO</v>
      </c>
      <c r="H38" s="12" t="str">
        <f>+VLOOKUP(datosAvance[[#This Row],[renaes]],eess!$A$1:$G$189,4,FALSE)</f>
        <v>CHICLAYO</v>
      </c>
      <c r="I38" s="12" t="str">
        <f>+VLOOKUP(datosAvance[[#This Row],[renaes]],eess!$A$1:$G$189,6,FALSE)</f>
        <v>CHICLAYO</v>
      </c>
      <c r="J38" s="12" t="str">
        <f>+VLOOKUP(datosAvance[[#This Row],[renaes]],eess!$A$1:$G$189,7,FALSE)</f>
        <v>CHICLAYO</v>
      </c>
    </row>
    <row r="39" spans="1:10" x14ac:dyDescent="0.25">
      <c r="A39">
        <v>4321</v>
      </c>
      <c r="B39">
        <v>4</v>
      </c>
      <c r="C39" t="s">
        <v>241</v>
      </c>
      <c r="D39">
        <v>1</v>
      </c>
      <c r="E39" t="s">
        <v>5</v>
      </c>
      <c r="F39" s="9" t="str">
        <f>+VLOOKUP(datosAvance[[#This Row],[renaes]],eess!$A$1:$G$189,2,FALSE)</f>
        <v>TUPAC AMARU</v>
      </c>
      <c r="G39" s="9" t="str">
        <f>+VLOOKUP(datosAvance[[#This Row],[renaes]],eess!$A$1:$G$189,3,FALSE)</f>
        <v>CHICLAYO</v>
      </c>
      <c r="H39" s="9" t="str">
        <f>+VLOOKUP(datosAvance[[#This Row],[renaes]],eess!$A$1:$G$189,4,FALSE)</f>
        <v>CHICLAYO</v>
      </c>
      <c r="I39" s="9" t="str">
        <f>+VLOOKUP(datosAvance[[#This Row],[renaes]],eess!$A$1:$G$189,6,FALSE)</f>
        <v>CHICLAYO</v>
      </c>
      <c r="J39" s="9" t="str">
        <f>+VLOOKUP(datosAvance[[#This Row],[renaes]],eess!$A$1:$G$189,7,FALSE)</f>
        <v>CHICLAYO</v>
      </c>
    </row>
    <row r="40" spans="1:10" x14ac:dyDescent="0.25">
      <c r="A40">
        <v>4322</v>
      </c>
      <c r="B40">
        <v>17</v>
      </c>
      <c r="C40" t="s">
        <v>241</v>
      </c>
      <c r="D40">
        <v>1</v>
      </c>
      <c r="E40" t="s">
        <v>5</v>
      </c>
      <c r="F40" s="12" t="str">
        <f>+VLOOKUP(datosAvance[[#This Row],[renaes]],eess!$A$1:$G$189,2,FALSE)</f>
        <v>JOSE QUIÑONEZ GONZALES</v>
      </c>
      <c r="G40" s="12" t="str">
        <f>+VLOOKUP(datosAvance[[#This Row],[renaes]],eess!$A$1:$G$189,3,FALSE)</f>
        <v>CHICLAYO</v>
      </c>
      <c r="H40" s="12" t="str">
        <f>+VLOOKUP(datosAvance[[#This Row],[renaes]],eess!$A$1:$G$189,4,FALSE)</f>
        <v>CHICLAYO</v>
      </c>
      <c r="I40" s="12" t="str">
        <f>+VLOOKUP(datosAvance[[#This Row],[renaes]],eess!$A$1:$G$189,6,FALSE)</f>
        <v>CHICLAYO</v>
      </c>
      <c r="J40" s="12" t="str">
        <f>+VLOOKUP(datosAvance[[#This Row],[renaes]],eess!$A$1:$G$189,7,FALSE)</f>
        <v>CHICLAYO</v>
      </c>
    </row>
    <row r="41" spans="1:10" x14ac:dyDescent="0.25">
      <c r="A41">
        <v>4323</v>
      </c>
      <c r="B41">
        <v>2</v>
      </c>
      <c r="C41" t="s">
        <v>241</v>
      </c>
      <c r="D41">
        <v>1</v>
      </c>
      <c r="E41" t="s">
        <v>5</v>
      </c>
      <c r="F41" s="9" t="str">
        <f>+VLOOKUP(datosAvance[[#This Row],[renaes]],eess!$A$1:$G$189,2,FALSE)</f>
        <v>CRUZ DE LA ESPERANZA</v>
      </c>
      <c r="G41" s="9" t="str">
        <f>+VLOOKUP(datosAvance[[#This Row],[renaes]],eess!$A$1:$G$189,3,FALSE)</f>
        <v>CHICLAYO</v>
      </c>
      <c r="H41" s="9" t="str">
        <f>+VLOOKUP(datosAvance[[#This Row],[renaes]],eess!$A$1:$G$189,4,FALSE)</f>
        <v>CHICLAYO</v>
      </c>
      <c r="I41" s="9" t="str">
        <f>+VLOOKUP(datosAvance[[#This Row],[renaes]],eess!$A$1:$G$189,6,FALSE)</f>
        <v>CHICLAYO</v>
      </c>
      <c r="J41" s="9" t="str">
        <f>+VLOOKUP(datosAvance[[#This Row],[renaes]],eess!$A$1:$G$189,7,FALSE)</f>
        <v>CHICLAYO</v>
      </c>
    </row>
    <row r="42" spans="1:10" x14ac:dyDescent="0.25">
      <c r="A42">
        <v>4324</v>
      </c>
      <c r="B42">
        <v>7</v>
      </c>
      <c r="C42" t="s">
        <v>241</v>
      </c>
      <c r="D42">
        <v>1</v>
      </c>
      <c r="E42" t="s">
        <v>5</v>
      </c>
      <c r="F42" s="12" t="str">
        <f>+VLOOKUP(datosAvance[[#This Row],[renaes]],eess!$A$1:$G$189,2,FALSE)</f>
        <v>CERROPON</v>
      </c>
      <c r="G42" s="12" t="str">
        <f>+VLOOKUP(datosAvance[[#This Row],[renaes]],eess!$A$1:$G$189,3,FALSE)</f>
        <v>CHICLAYO</v>
      </c>
      <c r="H42" s="12" t="str">
        <f>+VLOOKUP(datosAvance[[#This Row],[renaes]],eess!$A$1:$G$189,4,FALSE)</f>
        <v>CHICLAYO</v>
      </c>
      <c r="I42" s="12" t="str">
        <f>+VLOOKUP(datosAvance[[#This Row],[renaes]],eess!$A$1:$G$189,6,FALSE)</f>
        <v>CHICLAYO</v>
      </c>
      <c r="J42" s="12" t="str">
        <f>+VLOOKUP(datosAvance[[#This Row],[renaes]],eess!$A$1:$G$189,7,FALSE)</f>
        <v>CHICLAYO</v>
      </c>
    </row>
    <row r="43" spans="1:10" x14ac:dyDescent="0.25">
      <c r="A43">
        <v>4325</v>
      </c>
      <c r="B43">
        <v>8</v>
      </c>
      <c r="C43" t="s">
        <v>241</v>
      </c>
      <c r="D43">
        <v>1</v>
      </c>
      <c r="E43" t="s">
        <v>5</v>
      </c>
      <c r="F43" s="9" t="str">
        <f>+VLOOKUP(datosAvance[[#This Row],[renaes]],eess!$A$1:$G$189,2,FALSE)</f>
        <v>VICTOR ENRIQUE TIRADO BONILLA-CHONGOYAPE</v>
      </c>
      <c r="G43" s="9" t="str">
        <f>+VLOOKUP(datosAvance[[#This Row],[renaes]],eess!$A$1:$G$189,3,FALSE)</f>
        <v>CHICLAYO</v>
      </c>
      <c r="H43" s="9" t="str">
        <f>+VLOOKUP(datosAvance[[#This Row],[renaes]],eess!$A$1:$G$189,4,FALSE)</f>
        <v>CHONGOYAPE</v>
      </c>
      <c r="I43" s="9" t="str">
        <f>+VLOOKUP(datosAvance[[#This Row],[renaes]],eess!$A$1:$G$189,6,FALSE)</f>
        <v>CHICLAYO</v>
      </c>
      <c r="J43" s="9" t="str">
        <f>+VLOOKUP(datosAvance[[#This Row],[renaes]],eess!$A$1:$G$189,7,FALSE)</f>
        <v>CHONGOYAPE</v>
      </c>
    </row>
    <row r="44" spans="1:10" x14ac:dyDescent="0.25">
      <c r="A44">
        <v>4326</v>
      </c>
      <c r="B44">
        <v>2</v>
      </c>
      <c r="C44" t="s">
        <v>241</v>
      </c>
      <c r="D44">
        <v>1</v>
      </c>
      <c r="E44" t="s">
        <v>5</v>
      </c>
      <c r="F44" s="12" t="str">
        <f>+VLOOKUP(datosAvance[[#This Row],[renaes]],eess!$A$1:$G$189,2,FALSE)</f>
        <v>PAMPA GRANDE</v>
      </c>
      <c r="G44" s="12" t="str">
        <f>+VLOOKUP(datosAvance[[#This Row],[renaes]],eess!$A$1:$G$189,3,FALSE)</f>
        <v>CHICLAYO</v>
      </c>
      <c r="H44" s="12" t="str">
        <f>+VLOOKUP(datosAvance[[#This Row],[renaes]],eess!$A$1:$G$189,4,FALSE)</f>
        <v>CHONGOYAPE</v>
      </c>
      <c r="I44" s="12" t="str">
        <f>+VLOOKUP(datosAvance[[#This Row],[renaes]],eess!$A$1:$G$189,6,FALSE)</f>
        <v>CHICLAYO</v>
      </c>
      <c r="J44" s="12" t="str">
        <f>+VLOOKUP(datosAvance[[#This Row],[renaes]],eess!$A$1:$G$189,7,FALSE)</f>
        <v>CHONGOYAPE</v>
      </c>
    </row>
    <row r="45" spans="1:10" x14ac:dyDescent="0.25">
      <c r="A45">
        <v>4327</v>
      </c>
      <c r="B45">
        <v>10</v>
      </c>
      <c r="C45" t="s">
        <v>241</v>
      </c>
      <c r="D45">
        <v>1</v>
      </c>
      <c r="E45" t="s">
        <v>5</v>
      </c>
      <c r="F45" s="9" t="str">
        <f>+VLOOKUP(datosAvance[[#This Row],[renaes]],eess!$A$1:$G$189,2,FALSE)</f>
        <v>LA VICTORIA SECTOR  I</v>
      </c>
      <c r="G45" s="9" t="str">
        <f>+VLOOKUP(datosAvance[[#This Row],[renaes]],eess!$A$1:$G$189,3,FALSE)</f>
        <v>CHICLAYO</v>
      </c>
      <c r="H45" s="9" t="str">
        <f>+VLOOKUP(datosAvance[[#This Row],[renaes]],eess!$A$1:$G$189,4,FALSE)</f>
        <v>LA VICTORIA</v>
      </c>
      <c r="I45" s="9" t="str">
        <f>+VLOOKUP(datosAvance[[#This Row],[renaes]],eess!$A$1:$G$189,6,FALSE)</f>
        <v>CHICLAYO</v>
      </c>
      <c r="J45" s="9" t="str">
        <f>+VLOOKUP(datosAvance[[#This Row],[renaes]],eess!$A$1:$G$189,7,FALSE)</f>
        <v>LA VICTORIA</v>
      </c>
    </row>
    <row r="46" spans="1:10" x14ac:dyDescent="0.25">
      <c r="A46">
        <v>4328</v>
      </c>
      <c r="B46">
        <v>12</v>
      </c>
      <c r="C46" t="s">
        <v>241</v>
      </c>
      <c r="D46">
        <v>1</v>
      </c>
      <c r="E46" t="s">
        <v>5</v>
      </c>
      <c r="F46" s="12" t="str">
        <f>+VLOOKUP(datosAvance[[#This Row],[renaes]],eess!$A$1:$G$189,2,FALSE)</f>
        <v>LA VICTORIA SECTOR II - MARIA JESUS</v>
      </c>
      <c r="G46" s="12" t="str">
        <f>+VLOOKUP(datosAvance[[#This Row],[renaes]],eess!$A$1:$G$189,3,FALSE)</f>
        <v>CHICLAYO</v>
      </c>
      <c r="H46" s="12" t="str">
        <f>+VLOOKUP(datosAvance[[#This Row],[renaes]],eess!$A$1:$G$189,4,FALSE)</f>
        <v>LA VICTORIA</v>
      </c>
      <c r="I46" s="12" t="str">
        <f>+VLOOKUP(datosAvance[[#This Row],[renaes]],eess!$A$1:$G$189,6,FALSE)</f>
        <v>CHICLAYO</v>
      </c>
      <c r="J46" s="12" t="str">
        <f>+VLOOKUP(datosAvance[[#This Row],[renaes]],eess!$A$1:$G$189,7,FALSE)</f>
        <v>LA VICTORIA</v>
      </c>
    </row>
    <row r="47" spans="1:10" x14ac:dyDescent="0.25">
      <c r="A47">
        <v>4329</v>
      </c>
      <c r="B47">
        <v>8</v>
      </c>
      <c r="C47" t="s">
        <v>241</v>
      </c>
      <c r="D47">
        <v>1</v>
      </c>
      <c r="E47" t="s">
        <v>5</v>
      </c>
      <c r="F47" s="9" t="str">
        <f>+VLOOKUP(datosAvance[[#This Row],[renaes]],eess!$A$1:$G$189,2,FALSE)</f>
        <v>EL BOSQUE</v>
      </c>
      <c r="G47" s="9" t="str">
        <f>+VLOOKUP(datosAvance[[#This Row],[renaes]],eess!$A$1:$G$189,3,FALSE)</f>
        <v>CHICLAYO</v>
      </c>
      <c r="H47" s="9" t="str">
        <f>+VLOOKUP(datosAvance[[#This Row],[renaes]],eess!$A$1:$G$189,4,FALSE)</f>
        <v>LA VICTORIA</v>
      </c>
      <c r="I47" s="9" t="str">
        <f>+VLOOKUP(datosAvance[[#This Row],[renaes]],eess!$A$1:$G$189,6,FALSE)</f>
        <v>CHICLAYO</v>
      </c>
      <c r="J47" s="9" t="str">
        <f>+VLOOKUP(datosAvance[[#This Row],[renaes]],eess!$A$1:$G$189,7,FALSE)</f>
        <v>LA VICTORIA</v>
      </c>
    </row>
    <row r="48" spans="1:10" x14ac:dyDescent="0.25">
      <c r="A48">
        <v>4330</v>
      </c>
      <c r="B48">
        <v>3</v>
      </c>
      <c r="C48" t="s">
        <v>241</v>
      </c>
      <c r="D48">
        <v>1</v>
      </c>
      <c r="E48" t="s">
        <v>5</v>
      </c>
      <c r="F48" s="12" t="str">
        <f>+VLOOKUP(datosAvance[[#This Row],[renaes]],eess!$A$1:$G$189,2,FALSE)</f>
        <v>CHOSICA DEL NORTE</v>
      </c>
      <c r="G48" s="12" t="str">
        <f>+VLOOKUP(datosAvance[[#This Row],[renaes]],eess!$A$1:$G$189,3,FALSE)</f>
        <v>CHICLAYO</v>
      </c>
      <c r="H48" s="12" t="str">
        <f>+VLOOKUP(datosAvance[[#This Row],[renaes]],eess!$A$1:$G$189,4,FALSE)</f>
        <v>LA VICTORIA</v>
      </c>
      <c r="I48" s="12" t="str">
        <f>+VLOOKUP(datosAvance[[#This Row],[renaes]],eess!$A$1:$G$189,6,FALSE)</f>
        <v>CHICLAYO</v>
      </c>
      <c r="J48" s="12" t="str">
        <f>+VLOOKUP(datosAvance[[#This Row],[renaes]],eess!$A$1:$G$189,7,FALSE)</f>
        <v>LA VICTORIA</v>
      </c>
    </row>
    <row r="49" spans="1:10" x14ac:dyDescent="0.25">
      <c r="A49">
        <v>4331</v>
      </c>
      <c r="B49">
        <v>5</v>
      </c>
      <c r="C49" t="s">
        <v>241</v>
      </c>
      <c r="D49">
        <v>1</v>
      </c>
      <c r="E49" t="s">
        <v>5</v>
      </c>
      <c r="F49" s="9" t="str">
        <f>+VLOOKUP(datosAvance[[#This Row],[renaes]],eess!$A$1:$G$189,2,FALSE)</f>
        <v>JOSE LEONARDO ORTIZ</v>
      </c>
      <c r="G49" s="9" t="str">
        <f>+VLOOKUP(datosAvance[[#This Row],[renaes]],eess!$A$1:$G$189,3,FALSE)</f>
        <v>CHICLAYO</v>
      </c>
      <c r="H49" s="9" t="str">
        <f>+VLOOKUP(datosAvance[[#This Row],[renaes]],eess!$A$1:$G$189,4,FALSE)</f>
        <v>JOSE LEONARDO ORTIZ</v>
      </c>
      <c r="I49" s="9" t="str">
        <f>+VLOOKUP(datosAvance[[#This Row],[renaes]],eess!$A$1:$G$189,6,FALSE)</f>
        <v>CHICLAYO</v>
      </c>
      <c r="J49" s="9" t="str">
        <f>+VLOOKUP(datosAvance[[#This Row],[renaes]],eess!$A$1:$G$189,7,FALSE)</f>
        <v>JOSE LEONARDO ORTIZ</v>
      </c>
    </row>
    <row r="50" spans="1:10" x14ac:dyDescent="0.25">
      <c r="A50">
        <v>4332</v>
      </c>
      <c r="B50">
        <v>16</v>
      </c>
      <c r="C50" t="s">
        <v>241</v>
      </c>
      <c r="D50">
        <v>1</v>
      </c>
      <c r="E50" t="s">
        <v>5</v>
      </c>
      <c r="F50" s="12" t="str">
        <f>+VLOOKUP(datosAvance[[#This Row],[renaes]],eess!$A$1:$G$189,2,FALSE)</f>
        <v>PEDRO PABLO ATUSPARIAS</v>
      </c>
      <c r="G50" s="12" t="str">
        <f>+VLOOKUP(datosAvance[[#This Row],[renaes]],eess!$A$1:$G$189,3,FALSE)</f>
        <v>CHICLAYO</v>
      </c>
      <c r="H50" s="12" t="str">
        <f>+VLOOKUP(datosAvance[[#This Row],[renaes]],eess!$A$1:$G$189,4,FALSE)</f>
        <v>JOSE LEONARDO ORTIZ</v>
      </c>
      <c r="I50" s="12" t="str">
        <f>+VLOOKUP(datosAvance[[#This Row],[renaes]],eess!$A$1:$G$189,6,FALSE)</f>
        <v>CHICLAYO</v>
      </c>
      <c r="J50" s="12" t="str">
        <f>+VLOOKUP(datosAvance[[#This Row],[renaes]],eess!$A$1:$G$189,7,FALSE)</f>
        <v>JOSE LEONARDO ORTIZ</v>
      </c>
    </row>
    <row r="51" spans="1:10" x14ac:dyDescent="0.25">
      <c r="A51">
        <v>4333</v>
      </c>
      <c r="B51">
        <v>9</v>
      </c>
      <c r="C51" t="s">
        <v>241</v>
      </c>
      <c r="D51">
        <v>1</v>
      </c>
      <c r="E51" t="s">
        <v>5</v>
      </c>
      <c r="F51" s="9" t="str">
        <f>+VLOOKUP(datosAvance[[#This Row],[renaes]],eess!$A$1:$G$189,2,FALSE)</f>
        <v>PAUL HARRIS</v>
      </c>
      <c r="G51" s="9" t="str">
        <f>+VLOOKUP(datosAvance[[#This Row],[renaes]],eess!$A$1:$G$189,3,FALSE)</f>
        <v>CHICLAYO</v>
      </c>
      <c r="H51" s="9" t="str">
        <f>+VLOOKUP(datosAvance[[#This Row],[renaes]],eess!$A$1:$G$189,4,FALSE)</f>
        <v>JOSE LEONARDO ORTIZ</v>
      </c>
      <c r="I51" s="9" t="str">
        <f>+VLOOKUP(datosAvance[[#This Row],[renaes]],eess!$A$1:$G$189,6,FALSE)</f>
        <v>CHICLAYO</v>
      </c>
      <c r="J51" s="9" t="str">
        <f>+VLOOKUP(datosAvance[[#This Row],[renaes]],eess!$A$1:$G$189,7,FALSE)</f>
        <v>JOSE LEONARDO ORTIZ</v>
      </c>
    </row>
    <row r="52" spans="1:10" x14ac:dyDescent="0.25">
      <c r="A52">
        <v>4334</v>
      </c>
      <c r="B52">
        <v>14</v>
      </c>
      <c r="C52" t="s">
        <v>241</v>
      </c>
      <c r="D52">
        <v>1</v>
      </c>
      <c r="E52" t="s">
        <v>5</v>
      </c>
      <c r="F52" s="12" t="str">
        <f>+VLOOKUP(datosAvance[[#This Row],[renaes]],eess!$A$1:$G$189,2,FALSE)</f>
        <v>CULPON</v>
      </c>
      <c r="G52" s="12" t="str">
        <f>+VLOOKUP(datosAvance[[#This Row],[renaes]],eess!$A$1:$G$189,3,FALSE)</f>
        <v>CHICLAYO</v>
      </c>
      <c r="H52" s="12" t="str">
        <f>+VLOOKUP(datosAvance[[#This Row],[renaes]],eess!$A$1:$G$189,4,FALSE)</f>
        <v>JOSE LEONARDO ORTIZ</v>
      </c>
      <c r="I52" s="12" t="str">
        <f>+VLOOKUP(datosAvance[[#This Row],[renaes]],eess!$A$1:$G$189,6,FALSE)</f>
        <v>CHICLAYO</v>
      </c>
      <c r="J52" s="12" t="str">
        <f>+VLOOKUP(datosAvance[[#This Row],[renaes]],eess!$A$1:$G$189,7,FALSE)</f>
        <v>JOSE LEONARDO ORTIZ</v>
      </c>
    </row>
    <row r="53" spans="1:10" x14ac:dyDescent="0.25">
      <c r="A53">
        <v>4335</v>
      </c>
      <c r="B53">
        <v>2</v>
      </c>
      <c r="C53" t="s">
        <v>241</v>
      </c>
      <c r="D53">
        <v>1</v>
      </c>
      <c r="E53" t="s">
        <v>5</v>
      </c>
      <c r="F53" s="9" t="str">
        <f>+VLOOKUP(datosAvance[[#This Row],[renaes]],eess!$A$1:$G$189,2,FALSE)</f>
        <v>SANTA ANA</v>
      </c>
      <c r="G53" s="9" t="str">
        <f>+VLOOKUP(datosAvance[[#This Row],[renaes]],eess!$A$1:$G$189,3,FALSE)</f>
        <v>CHICLAYO</v>
      </c>
      <c r="H53" s="9" t="str">
        <f>+VLOOKUP(datosAvance[[#This Row],[renaes]],eess!$A$1:$G$189,4,FALSE)</f>
        <v>JOSE LEONARDO ORTIZ</v>
      </c>
      <c r="I53" s="9" t="str">
        <f>+VLOOKUP(datosAvance[[#This Row],[renaes]],eess!$A$1:$G$189,6,FALSE)</f>
        <v>CHICLAYO</v>
      </c>
      <c r="J53" s="9" t="str">
        <f>+VLOOKUP(datosAvance[[#This Row],[renaes]],eess!$A$1:$G$189,7,FALSE)</f>
        <v>JOSE LEONARDO ORTIZ</v>
      </c>
    </row>
    <row r="54" spans="1:10" x14ac:dyDescent="0.25">
      <c r="A54">
        <v>4337</v>
      </c>
      <c r="B54">
        <v>7</v>
      </c>
      <c r="C54" t="s">
        <v>241</v>
      </c>
      <c r="D54">
        <v>1</v>
      </c>
      <c r="E54" t="s">
        <v>5</v>
      </c>
      <c r="F54" s="12" t="str">
        <f>+VLOOKUP(datosAvance[[#This Row],[renaes]],eess!$A$1:$G$189,2,FALSE)</f>
        <v>PAMPA LA VICTORIA</v>
      </c>
      <c r="G54" s="12" t="str">
        <f>+VLOOKUP(datosAvance[[#This Row],[renaes]],eess!$A$1:$G$189,3,FALSE)</f>
        <v>CHICLAYO</v>
      </c>
      <c r="H54" s="12" t="str">
        <f>+VLOOKUP(datosAvance[[#This Row],[renaes]],eess!$A$1:$G$189,4,FALSE)</f>
        <v>POSOPE ALTO</v>
      </c>
      <c r="I54" s="12" t="str">
        <f>+VLOOKUP(datosAvance[[#This Row],[renaes]],eess!$A$1:$G$189,6,FALSE)</f>
        <v>CHICLAYO</v>
      </c>
      <c r="J54" s="12" t="str">
        <f>+VLOOKUP(datosAvance[[#This Row],[renaes]],eess!$A$1:$G$189,7,FALSE)</f>
        <v>PATAPO</v>
      </c>
    </row>
    <row r="55" spans="1:10" x14ac:dyDescent="0.25">
      <c r="A55">
        <v>4338</v>
      </c>
      <c r="B55">
        <v>5</v>
      </c>
      <c r="C55" t="s">
        <v>241</v>
      </c>
      <c r="D55">
        <v>1</v>
      </c>
      <c r="E55" t="s">
        <v>5</v>
      </c>
      <c r="F55" s="9" t="str">
        <f>+VLOOKUP(datosAvance[[#This Row],[renaes]],eess!$A$1:$G$189,2,FALSE)</f>
        <v>PIMENTEL</v>
      </c>
      <c r="G55" s="9" t="str">
        <f>+VLOOKUP(datosAvance[[#This Row],[renaes]],eess!$A$1:$G$189,3,FALSE)</f>
        <v>CHICLAYO</v>
      </c>
      <c r="H55" s="9" t="str">
        <f>+VLOOKUP(datosAvance[[#This Row],[renaes]],eess!$A$1:$G$189,4,FALSE)</f>
        <v>PIMENTEL</v>
      </c>
      <c r="I55" s="9" t="str">
        <f>+VLOOKUP(datosAvance[[#This Row],[renaes]],eess!$A$1:$G$189,6,FALSE)</f>
        <v>CHICLAYO</v>
      </c>
      <c r="J55" s="9" t="str">
        <f>+VLOOKUP(datosAvance[[#This Row],[renaes]],eess!$A$1:$G$189,7,FALSE)</f>
        <v>PIMENTEL</v>
      </c>
    </row>
    <row r="56" spans="1:10" x14ac:dyDescent="0.25">
      <c r="A56">
        <v>4340</v>
      </c>
      <c r="B56">
        <v>3</v>
      </c>
      <c r="C56" t="s">
        <v>241</v>
      </c>
      <c r="D56">
        <v>1</v>
      </c>
      <c r="E56" t="s">
        <v>5</v>
      </c>
      <c r="F56" s="12" t="str">
        <f>+VLOOKUP(datosAvance[[#This Row],[renaes]],eess!$A$1:$G$189,2,FALSE)</f>
        <v>SAN ANTONIO (POMALCA)</v>
      </c>
      <c r="G56" s="12" t="str">
        <f>+VLOOKUP(datosAvance[[#This Row],[renaes]],eess!$A$1:$G$189,3,FALSE)</f>
        <v>CHICLAYO</v>
      </c>
      <c r="H56" s="12" t="str">
        <f>+VLOOKUP(datosAvance[[#This Row],[renaes]],eess!$A$1:$G$189,4,FALSE)</f>
        <v>POMALCA</v>
      </c>
      <c r="I56" s="12" t="str">
        <f>+VLOOKUP(datosAvance[[#This Row],[renaes]],eess!$A$1:$G$189,6,FALSE)</f>
        <v>CHICLAYO</v>
      </c>
      <c r="J56" s="12" t="str">
        <f>+VLOOKUP(datosAvance[[#This Row],[renaes]],eess!$A$1:$G$189,7,FALSE)</f>
        <v>POMALCA</v>
      </c>
    </row>
    <row r="57" spans="1:10" x14ac:dyDescent="0.25">
      <c r="A57">
        <v>4341</v>
      </c>
      <c r="B57">
        <v>0</v>
      </c>
      <c r="C57" t="s">
        <v>241</v>
      </c>
      <c r="D57">
        <v>1</v>
      </c>
      <c r="E57" t="s">
        <v>5</v>
      </c>
      <c r="F57" s="9" t="str">
        <f>+VLOOKUP(datosAvance[[#This Row],[renaes]],eess!$A$1:$G$189,2,FALSE)</f>
        <v>SIPAN</v>
      </c>
      <c r="G57" s="9" t="str">
        <f>+VLOOKUP(datosAvance[[#This Row],[renaes]],eess!$A$1:$G$189,3,FALSE)</f>
        <v>CHICLAYO</v>
      </c>
      <c r="H57" s="9" t="str">
        <f>+VLOOKUP(datosAvance[[#This Row],[renaes]],eess!$A$1:$G$189,4,FALSE)</f>
        <v>CAYALTI-ZAÑA</v>
      </c>
      <c r="I57" s="9" t="str">
        <f>+VLOOKUP(datosAvance[[#This Row],[renaes]],eess!$A$1:$G$189,6,FALSE)</f>
        <v>CHICLAYO</v>
      </c>
      <c r="J57" s="9" t="str">
        <f>+VLOOKUP(datosAvance[[#This Row],[renaes]],eess!$A$1:$G$189,7,FALSE)</f>
        <v>SAÑA</v>
      </c>
    </row>
    <row r="58" spans="1:10" x14ac:dyDescent="0.25">
      <c r="A58">
        <v>4342</v>
      </c>
      <c r="B58">
        <v>5</v>
      </c>
      <c r="C58" t="s">
        <v>241</v>
      </c>
      <c r="D58">
        <v>1</v>
      </c>
      <c r="E58" t="s">
        <v>5</v>
      </c>
      <c r="F58" s="12" t="str">
        <f>+VLOOKUP(datosAvance[[#This Row],[renaes]],eess!$A$1:$G$189,2,FALSE)</f>
        <v>REQUE</v>
      </c>
      <c r="G58" s="12" t="str">
        <f>+VLOOKUP(datosAvance[[#This Row],[renaes]],eess!$A$1:$G$189,3,FALSE)</f>
        <v>CHICLAYO</v>
      </c>
      <c r="H58" s="12" t="str">
        <f>+VLOOKUP(datosAvance[[#This Row],[renaes]],eess!$A$1:$G$189,4,FALSE)</f>
        <v>REQUE-LAGUNAS</v>
      </c>
      <c r="I58" s="12" t="str">
        <f>+VLOOKUP(datosAvance[[#This Row],[renaes]],eess!$A$1:$G$189,6,FALSE)</f>
        <v>CHICLAYO</v>
      </c>
      <c r="J58" s="12" t="str">
        <f>+VLOOKUP(datosAvance[[#This Row],[renaes]],eess!$A$1:$G$189,7,FALSE)</f>
        <v>REQUE</v>
      </c>
    </row>
    <row r="59" spans="1:10" x14ac:dyDescent="0.25">
      <c r="A59">
        <v>4343</v>
      </c>
      <c r="B59">
        <v>1</v>
      </c>
      <c r="C59" t="s">
        <v>241</v>
      </c>
      <c r="D59">
        <v>1</v>
      </c>
      <c r="E59" t="s">
        <v>5</v>
      </c>
      <c r="F59" s="9" t="str">
        <f>+VLOOKUP(datosAvance[[#This Row],[renaes]],eess!$A$1:$G$189,2,FALSE)</f>
        <v>MONTEGRANDE</v>
      </c>
      <c r="G59" s="9" t="str">
        <f>+VLOOKUP(datosAvance[[#This Row],[renaes]],eess!$A$1:$G$189,3,FALSE)</f>
        <v>CHICLAYO</v>
      </c>
      <c r="H59" s="9" t="str">
        <f>+VLOOKUP(datosAvance[[#This Row],[renaes]],eess!$A$1:$G$189,4,FALSE)</f>
        <v>REQUE-LAGUNAS</v>
      </c>
      <c r="I59" s="9" t="str">
        <f>+VLOOKUP(datosAvance[[#This Row],[renaes]],eess!$A$1:$G$189,6,FALSE)</f>
        <v>CHICLAYO</v>
      </c>
      <c r="J59" s="9" t="str">
        <f>+VLOOKUP(datosAvance[[#This Row],[renaes]],eess!$A$1:$G$189,7,FALSE)</f>
        <v>REQUE</v>
      </c>
    </row>
    <row r="60" spans="1:10" x14ac:dyDescent="0.25">
      <c r="A60">
        <v>4344</v>
      </c>
      <c r="B60">
        <v>0</v>
      </c>
      <c r="C60" t="s">
        <v>241</v>
      </c>
      <c r="D60">
        <v>1</v>
      </c>
      <c r="E60" t="s">
        <v>5</v>
      </c>
      <c r="F60" s="12" t="str">
        <f>+VLOOKUP(datosAvance[[#This Row],[renaes]],eess!$A$1:$G$189,2,FALSE)</f>
        <v>LAS DELICIAS</v>
      </c>
      <c r="G60" s="12" t="str">
        <f>+VLOOKUP(datosAvance[[#This Row],[renaes]],eess!$A$1:$G$189,3,FALSE)</f>
        <v>CHICLAYO</v>
      </c>
      <c r="H60" s="12" t="str">
        <f>+VLOOKUP(datosAvance[[#This Row],[renaes]],eess!$A$1:$G$189,4,FALSE)</f>
        <v>REQUE-LAGUNAS</v>
      </c>
      <c r="I60" s="12" t="str">
        <f>+VLOOKUP(datosAvance[[#This Row],[renaes]],eess!$A$1:$G$189,6,FALSE)</f>
        <v>CHICLAYO</v>
      </c>
      <c r="J60" s="12" t="str">
        <f>+VLOOKUP(datosAvance[[#This Row],[renaes]],eess!$A$1:$G$189,7,FALSE)</f>
        <v>REQUE</v>
      </c>
    </row>
    <row r="61" spans="1:10" x14ac:dyDescent="0.25">
      <c r="A61">
        <v>4345</v>
      </c>
      <c r="B61">
        <v>2</v>
      </c>
      <c r="C61" t="s">
        <v>241</v>
      </c>
      <c r="D61">
        <v>1</v>
      </c>
      <c r="E61" t="s">
        <v>5</v>
      </c>
      <c r="F61" s="9" t="str">
        <f>+VLOOKUP(datosAvance[[#This Row],[renaes]],eess!$A$1:$G$189,2,FALSE)</f>
        <v>SAN JOSE</v>
      </c>
      <c r="G61" s="9" t="str">
        <f>+VLOOKUP(datosAvance[[#This Row],[renaes]],eess!$A$1:$G$189,3,FALSE)</f>
        <v>CHICLAYO</v>
      </c>
      <c r="H61" s="9" t="str">
        <f>+VLOOKUP(datosAvance[[#This Row],[renaes]],eess!$A$1:$G$189,4,FALSE)</f>
        <v>SAN JOSE</v>
      </c>
      <c r="I61" s="9" t="str">
        <f>+VLOOKUP(datosAvance[[#This Row],[renaes]],eess!$A$1:$G$189,6,FALSE)</f>
        <v>LAMBAYEQUE</v>
      </c>
      <c r="J61" s="9" t="str">
        <f>+VLOOKUP(datosAvance[[#This Row],[renaes]],eess!$A$1:$G$189,7,FALSE)</f>
        <v>SAN JOSE</v>
      </c>
    </row>
    <row r="62" spans="1:10" x14ac:dyDescent="0.25">
      <c r="A62">
        <v>4346</v>
      </c>
      <c r="B62">
        <v>1</v>
      </c>
      <c r="C62" t="s">
        <v>241</v>
      </c>
      <c r="D62">
        <v>1</v>
      </c>
      <c r="E62" t="s">
        <v>5</v>
      </c>
      <c r="F62" s="12" t="str">
        <f>+VLOOKUP(datosAvance[[#This Row],[renaes]],eess!$A$1:$G$189,2,FALSE)</f>
        <v>SAN CARLOS</v>
      </c>
      <c r="G62" s="12" t="str">
        <f>+VLOOKUP(datosAvance[[#This Row],[renaes]],eess!$A$1:$G$189,3,FALSE)</f>
        <v>CHICLAYO</v>
      </c>
      <c r="H62" s="12" t="str">
        <f>+VLOOKUP(datosAvance[[#This Row],[renaes]],eess!$A$1:$G$189,4,FALSE)</f>
        <v>SAN JOSE</v>
      </c>
      <c r="I62" s="12" t="str">
        <f>+VLOOKUP(datosAvance[[#This Row],[renaes]],eess!$A$1:$G$189,6,FALSE)</f>
        <v>LAMBAYEQUE</v>
      </c>
      <c r="J62" s="12" t="str">
        <f>+VLOOKUP(datosAvance[[#This Row],[renaes]],eess!$A$1:$G$189,7,FALSE)</f>
        <v>SAN JOSE</v>
      </c>
    </row>
    <row r="63" spans="1:10" x14ac:dyDescent="0.25">
      <c r="A63">
        <v>4347</v>
      </c>
      <c r="B63">
        <v>0</v>
      </c>
      <c r="C63" t="s">
        <v>241</v>
      </c>
      <c r="D63">
        <v>1</v>
      </c>
      <c r="E63" t="s">
        <v>5</v>
      </c>
      <c r="F63" s="9" t="str">
        <f>+VLOOKUP(datosAvance[[#This Row],[renaes]],eess!$A$1:$G$189,2,FALSE)</f>
        <v>BODEGONES</v>
      </c>
      <c r="G63" s="9" t="str">
        <f>+VLOOKUP(datosAvance[[#This Row],[renaes]],eess!$A$1:$G$189,3,FALSE)</f>
        <v>CHICLAYO</v>
      </c>
      <c r="H63" s="9" t="str">
        <f>+VLOOKUP(datosAvance[[#This Row],[renaes]],eess!$A$1:$G$189,4,FALSE)</f>
        <v>SAN JOSE</v>
      </c>
      <c r="I63" s="9" t="str">
        <f>+VLOOKUP(datosAvance[[#This Row],[renaes]],eess!$A$1:$G$189,6,FALSE)</f>
        <v>LAMBAYEQUE</v>
      </c>
      <c r="J63" s="9" t="str">
        <f>+VLOOKUP(datosAvance[[#This Row],[renaes]],eess!$A$1:$G$189,7,FALSE)</f>
        <v>SAN JOSE</v>
      </c>
    </row>
    <row r="64" spans="1:10" x14ac:dyDescent="0.25">
      <c r="A64">
        <v>4348</v>
      </c>
      <c r="B64">
        <v>9</v>
      </c>
      <c r="C64" t="s">
        <v>241</v>
      </c>
      <c r="D64">
        <v>1</v>
      </c>
      <c r="E64" t="s">
        <v>5</v>
      </c>
      <c r="F64" s="12" t="str">
        <f>+VLOOKUP(datosAvance[[#This Row],[renaes]],eess!$A$1:$G$189,2,FALSE)</f>
        <v>CIUDAD DE DIOS - JUAN TOMIS STACK</v>
      </c>
      <c r="G64" s="12" t="str">
        <f>+VLOOKUP(datosAvance[[#This Row],[renaes]],eess!$A$1:$G$189,3,FALSE)</f>
        <v>CHICLAYO</v>
      </c>
      <c r="H64" s="12" t="str">
        <f>+VLOOKUP(datosAvance[[#This Row],[renaes]],eess!$A$1:$G$189,4,FALSE)</f>
        <v>SAN JOSE</v>
      </c>
      <c r="I64" s="12" t="str">
        <f>+VLOOKUP(datosAvance[[#This Row],[renaes]],eess!$A$1:$G$189,6,FALSE)</f>
        <v>LAMBAYEQUE</v>
      </c>
      <c r="J64" s="12" t="str">
        <f>+VLOOKUP(datosAvance[[#This Row],[renaes]],eess!$A$1:$G$189,7,FALSE)</f>
        <v>SAN JOSE</v>
      </c>
    </row>
    <row r="65" spans="1:10" x14ac:dyDescent="0.25">
      <c r="A65">
        <v>4349</v>
      </c>
      <c r="B65">
        <v>9</v>
      </c>
      <c r="C65" t="s">
        <v>241</v>
      </c>
      <c r="D65">
        <v>1</v>
      </c>
      <c r="E65" t="s">
        <v>5</v>
      </c>
      <c r="F65" s="9" t="str">
        <f>+VLOOKUP(datosAvance[[#This Row],[renaes]],eess!$A$1:$G$189,2,FALSE)</f>
        <v>MONSEFU</v>
      </c>
      <c r="G65" s="9" t="str">
        <f>+VLOOKUP(datosAvance[[#This Row],[renaes]],eess!$A$1:$G$189,3,FALSE)</f>
        <v>CHICLAYO</v>
      </c>
      <c r="H65" s="9" t="str">
        <f>+VLOOKUP(datosAvance[[#This Row],[renaes]],eess!$A$1:$G$189,4,FALSE)</f>
        <v>CIRCUITO DE PLAYA</v>
      </c>
      <c r="I65" s="9" t="str">
        <f>+VLOOKUP(datosAvance[[#This Row],[renaes]],eess!$A$1:$G$189,6,FALSE)</f>
        <v>CHICLAYO</v>
      </c>
      <c r="J65" s="9" t="str">
        <f>+VLOOKUP(datosAvance[[#This Row],[renaes]],eess!$A$1:$G$189,7,FALSE)</f>
        <v>MONSEFU</v>
      </c>
    </row>
    <row r="66" spans="1:10" x14ac:dyDescent="0.25">
      <c r="A66">
        <v>4350</v>
      </c>
      <c r="B66">
        <v>1</v>
      </c>
      <c r="C66" t="s">
        <v>241</v>
      </c>
      <c r="D66">
        <v>1</v>
      </c>
      <c r="E66" t="s">
        <v>5</v>
      </c>
      <c r="F66" s="12" t="str">
        <f>+VLOOKUP(datosAvance[[#This Row],[renaes]],eess!$A$1:$G$189,2,FALSE)</f>
        <v>CALLANCA</v>
      </c>
      <c r="G66" s="12" t="str">
        <f>+VLOOKUP(datosAvance[[#This Row],[renaes]],eess!$A$1:$G$189,3,FALSE)</f>
        <v>CHICLAYO</v>
      </c>
      <c r="H66" s="12" t="str">
        <f>+VLOOKUP(datosAvance[[#This Row],[renaes]],eess!$A$1:$G$189,4,FALSE)</f>
        <v>CIRCUITO DE PLAYA</v>
      </c>
      <c r="I66" s="12" t="str">
        <f>+VLOOKUP(datosAvance[[#This Row],[renaes]],eess!$A$1:$G$189,6,FALSE)</f>
        <v>CHICLAYO</v>
      </c>
      <c r="J66" s="12" t="str">
        <f>+VLOOKUP(datosAvance[[#This Row],[renaes]],eess!$A$1:$G$189,7,FALSE)</f>
        <v>MONSEFU</v>
      </c>
    </row>
    <row r="67" spans="1:10" x14ac:dyDescent="0.25">
      <c r="A67">
        <v>4351</v>
      </c>
      <c r="B67">
        <v>0</v>
      </c>
      <c r="C67" t="s">
        <v>241</v>
      </c>
      <c r="D67">
        <v>1</v>
      </c>
      <c r="E67" t="s">
        <v>5</v>
      </c>
      <c r="F67" s="9" t="str">
        <f>+VLOOKUP(datosAvance[[#This Row],[renaes]],eess!$A$1:$G$189,2,FALSE)</f>
        <v>POMAPE</v>
      </c>
      <c r="G67" s="9" t="str">
        <f>+VLOOKUP(datosAvance[[#This Row],[renaes]],eess!$A$1:$G$189,3,FALSE)</f>
        <v>CHICLAYO</v>
      </c>
      <c r="H67" s="9" t="str">
        <f>+VLOOKUP(datosAvance[[#This Row],[renaes]],eess!$A$1:$G$189,4,FALSE)</f>
        <v>CIRCUITO DE PLAYA</v>
      </c>
      <c r="I67" s="9" t="str">
        <f>+VLOOKUP(datosAvance[[#This Row],[renaes]],eess!$A$1:$G$189,6,FALSE)</f>
        <v>CHICLAYO</v>
      </c>
      <c r="J67" s="9" t="str">
        <f>+VLOOKUP(datosAvance[[#This Row],[renaes]],eess!$A$1:$G$189,7,FALSE)</f>
        <v>MONSEFU</v>
      </c>
    </row>
    <row r="68" spans="1:10" x14ac:dyDescent="0.25">
      <c r="A68">
        <v>4352</v>
      </c>
      <c r="B68">
        <v>1</v>
      </c>
      <c r="C68" t="s">
        <v>241</v>
      </c>
      <c r="D68">
        <v>1</v>
      </c>
      <c r="E68" t="s">
        <v>5</v>
      </c>
      <c r="F68" s="12" t="str">
        <f>+VLOOKUP(datosAvance[[#This Row],[renaes]],eess!$A$1:$G$189,2,FALSE)</f>
        <v>VALLE HERMOSO</v>
      </c>
      <c r="G68" s="12" t="str">
        <f>+VLOOKUP(datosAvance[[#This Row],[renaes]],eess!$A$1:$G$189,3,FALSE)</f>
        <v>CHICLAYO</v>
      </c>
      <c r="H68" s="12" t="str">
        <f>+VLOOKUP(datosAvance[[#This Row],[renaes]],eess!$A$1:$G$189,4,FALSE)</f>
        <v>CIRCUITO DE PLAYA</v>
      </c>
      <c r="I68" s="12" t="str">
        <f>+VLOOKUP(datosAvance[[#This Row],[renaes]],eess!$A$1:$G$189,6,FALSE)</f>
        <v>CHICLAYO</v>
      </c>
      <c r="J68" s="12" t="str">
        <f>+VLOOKUP(datosAvance[[#This Row],[renaes]],eess!$A$1:$G$189,7,FALSE)</f>
        <v>MONSEFU</v>
      </c>
    </row>
    <row r="69" spans="1:10" x14ac:dyDescent="0.25">
      <c r="A69">
        <v>4353</v>
      </c>
      <c r="B69">
        <v>7</v>
      </c>
      <c r="C69" t="s">
        <v>241</v>
      </c>
      <c r="D69">
        <v>1</v>
      </c>
      <c r="E69" t="s">
        <v>5</v>
      </c>
      <c r="F69" s="9" t="str">
        <f>+VLOOKUP(datosAvance[[#This Row],[renaes]],eess!$A$1:$G$189,2,FALSE)</f>
        <v>CIUDAD ETEN</v>
      </c>
      <c r="G69" s="9" t="str">
        <f>+VLOOKUP(datosAvance[[#This Row],[renaes]],eess!$A$1:$G$189,3,FALSE)</f>
        <v>CHICLAYO</v>
      </c>
      <c r="H69" s="9" t="str">
        <f>+VLOOKUP(datosAvance[[#This Row],[renaes]],eess!$A$1:$G$189,4,FALSE)</f>
        <v>CIRCUITO DE PLAYA</v>
      </c>
      <c r="I69" s="9" t="str">
        <f>+VLOOKUP(datosAvance[[#This Row],[renaes]],eess!$A$1:$G$189,6,FALSE)</f>
        <v>CHICLAYO</v>
      </c>
      <c r="J69" s="9" t="str">
        <f>+VLOOKUP(datosAvance[[#This Row],[renaes]],eess!$A$1:$G$189,7,FALSE)</f>
        <v>ETEN</v>
      </c>
    </row>
    <row r="70" spans="1:10" x14ac:dyDescent="0.25">
      <c r="A70">
        <v>4354</v>
      </c>
      <c r="B70">
        <v>4</v>
      </c>
      <c r="C70" t="s">
        <v>241</v>
      </c>
      <c r="D70">
        <v>1</v>
      </c>
      <c r="E70" t="s">
        <v>5</v>
      </c>
      <c r="F70" s="12" t="str">
        <f>+VLOOKUP(datosAvance[[#This Row],[renaes]],eess!$A$1:$G$189,2,FALSE)</f>
        <v>PUERTO ETEN</v>
      </c>
      <c r="G70" s="12" t="str">
        <f>+VLOOKUP(datosAvance[[#This Row],[renaes]],eess!$A$1:$G$189,3,FALSE)</f>
        <v>CHICLAYO</v>
      </c>
      <c r="H70" s="12" t="str">
        <f>+VLOOKUP(datosAvance[[#This Row],[renaes]],eess!$A$1:$G$189,4,FALSE)</f>
        <v>CIRCUITO DE PLAYA</v>
      </c>
      <c r="I70" s="12" t="str">
        <f>+VLOOKUP(datosAvance[[#This Row],[renaes]],eess!$A$1:$G$189,6,FALSE)</f>
        <v>CHICLAYO</v>
      </c>
      <c r="J70" s="12" t="str">
        <f>+VLOOKUP(datosAvance[[#This Row],[renaes]],eess!$A$1:$G$189,7,FALSE)</f>
        <v>ETEN PUERTO</v>
      </c>
    </row>
    <row r="71" spans="1:10" x14ac:dyDescent="0.25">
      <c r="A71">
        <v>4355</v>
      </c>
      <c r="B71">
        <v>2</v>
      </c>
      <c r="C71" t="s">
        <v>241</v>
      </c>
      <c r="D71">
        <v>1</v>
      </c>
      <c r="E71" t="s">
        <v>5</v>
      </c>
      <c r="F71" s="9" t="str">
        <f>+VLOOKUP(datosAvance[[#This Row],[renaes]],eess!$A$1:$G$189,2,FALSE)</f>
        <v>SANTA ROSA</v>
      </c>
      <c r="G71" s="9" t="str">
        <f>+VLOOKUP(datosAvance[[#This Row],[renaes]],eess!$A$1:$G$189,3,FALSE)</f>
        <v>CHICLAYO</v>
      </c>
      <c r="H71" s="9" t="str">
        <f>+VLOOKUP(datosAvance[[#This Row],[renaes]],eess!$A$1:$G$189,4,FALSE)</f>
        <v>CIRCUITO DE PLAYA</v>
      </c>
      <c r="I71" s="9" t="str">
        <f>+VLOOKUP(datosAvance[[#This Row],[renaes]],eess!$A$1:$G$189,6,FALSE)</f>
        <v>CHICLAYO</v>
      </c>
      <c r="J71" s="9" t="str">
        <f>+VLOOKUP(datosAvance[[#This Row],[renaes]],eess!$A$1:$G$189,7,FALSE)</f>
        <v>SANTA ROSA</v>
      </c>
    </row>
    <row r="72" spans="1:10" x14ac:dyDescent="0.25">
      <c r="A72">
        <v>4356</v>
      </c>
      <c r="B72">
        <v>3</v>
      </c>
      <c r="C72" t="s">
        <v>241</v>
      </c>
      <c r="D72">
        <v>1</v>
      </c>
      <c r="E72" t="s">
        <v>5</v>
      </c>
      <c r="F72" s="12" t="str">
        <f>+VLOOKUP(datosAvance[[#This Row],[renaes]],eess!$A$1:$G$189,2,FALSE)</f>
        <v>ZAÑA</v>
      </c>
      <c r="G72" s="12" t="str">
        <f>+VLOOKUP(datosAvance[[#This Row],[renaes]],eess!$A$1:$G$189,3,FALSE)</f>
        <v>CHICLAYO</v>
      </c>
      <c r="H72" s="12" t="str">
        <f>+VLOOKUP(datosAvance[[#This Row],[renaes]],eess!$A$1:$G$189,4,FALSE)</f>
        <v>CAYALTI-ZAÑA</v>
      </c>
      <c r="I72" s="12" t="str">
        <f>+VLOOKUP(datosAvance[[#This Row],[renaes]],eess!$A$1:$G$189,6,FALSE)</f>
        <v>CHICLAYO</v>
      </c>
      <c r="J72" s="12" t="str">
        <f>+VLOOKUP(datosAvance[[#This Row],[renaes]],eess!$A$1:$G$189,7,FALSE)</f>
        <v>SAÑA</v>
      </c>
    </row>
    <row r="73" spans="1:10" x14ac:dyDescent="0.25">
      <c r="A73">
        <v>4357</v>
      </c>
      <c r="B73">
        <v>3</v>
      </c>
      <c r="C73" t="s">
        <v>241</v>
      </c>
      <c r="D73">
        <v>1</v>
      </c>
      <c r="E73" t="s">
        <v>5</v>
      </c>
      <c r="F73" s="9" t="str">
        <f>+VLOOKUP(datosAvance[[#This Row],[renaes]],eess!$A$1:$G$189,2,FALSE)</f>
        <v>COLLIQUE</v>
      </c>
      <c r="G73" s="9" t="str">
        <f>+VLOOKUP(datosAvance[[#This Row],[renaes]],eess!$A$1:$G$189,3,FALSE)</f>
        <v>CHICLAYO</v>
      </c>
      <c r="H73" s="9" t="str">
        <f>+VLOOKUP(datosAvance[[#This Row],[renaes]],eess!$A$1:$G$189,4,FALSE)</f>
        <v>CAYALTI-ZAÑA</v>
      </c>
      <c r="I73" s="9" t="str">
        <f>+VLOOKUP(datosAvance[[#This Row],[renaes]],eess!$A$1:$G$189,6,FALSE)</f>
        <v>CHICLAYO</v>
      </c>
      <c r="J73" s="9" t="str">
        <f>+VLOOKUP(datosAvance[[#This Row],[renaes]],eess!$A$1:$G$189,7,FALSE)</f>
        <v>SAÑA</v>
      </c>
    </row>
    <row r="74" spans="1:10" x14ac:dyDescent="0.25">
      <c r="A74">
        <v>4359</v>
      </c>
      <c r="B74">
        <v>2</v>
      </c>
      <c r="C74" t="s">
        <v>241</v>
      </c>
      <c r="D74">
        <v>1</v>
      </c>
      <c r="E74" t="s">
        <v>5</v>
      </c>
      <c r="F74" s="12" t="str">
        <f>+VLOOKUP(datosAvance[[#This Row],[renaes]],eess!$A$1:$G$189,2,FALSE)</f>
        <v>MOCUPE VIEJO (TRADIC.)</v>
      </c>
      <c r="G74" s="12" t="str">
        <f>+VLOOKUP(datosAvance[[#This Row],[renaes]],eess!$A$1:$G$189,3,FALSE)</f>
        <v>CHICLAYO</v>
      </c>
      <c r="H74" s="12" t="str">
        <f>+VLOOKUP(datosAvance[[#This Row],[renaes]],eess!$A$1:$G$189,4,FALSE)</f>
        <v>REQUE-LAGUNAS</v>
      </c>
      <c r="I74" s="12" t="str">
        <f>+VLOOKUP(datosAvance[[#This Row],[renaes]],eess!$A$1:$G$189,6,FALSE)</f>
        <v>CHICLAYO</v>
      </c>
      <c r="J74" s="12" t="str">
        <f>+VLOOKUP(datosAvance[[#This Row],[renaes]],eess!$A$1:$G$189,7,FALSE)</f>
        <v>LAGUNAS</v>
      </c>
    </row>
    <row r="75" spans="1:10" x14ac:dyDescent="0.25">
      <c r="A75">
        <v>4360</v>
      </c>
      <c r="B75">
        <v>2</v>
      </c>
      <c r="C75" t="s">
        <v>241</v>
      </c>
      <c r="D75">
        <v>1</v>
      </c>
      <c r="E75" t="s">
        <v>5</v>
      </c>
      <c r="F75" s="9" t="str">
        <f>+VLOOKUP(datosAvance[[#This Row],[renaes]],eess!$A$1:$G$189,2,FALSE)</f>
        <v>MOCUPE NUEVO</v>
      </c>
      <c r="G75" s="9" t="str">
        <f>+VLOOKUP(datosAvance[[#This Row],[renaes]],eess!$A$1:$G$189,3,FALSE)</f>
        <v>CHICLAYO</v>
      </c>
      <c r="H75" s="9" t="str">
        <f>+VLOOKUP(datosAvance[[#This Row],[renaes]],eess!$A$1:$G$189,4,FALSE)</f>
        <v>REQUE-LAGUNAS</v>
      </c>
      <c r="I75" s="9" t="str">
        <f>+VLOOKUP(datosAvance[[#This Row],[renaes]],eess!$A$1:$G$189,6,FALSE)</f>
        <v>CHICLAYO</v>
      </c>
      <c r="J75" s="9" t="str">
        <f>+VLOOKUP(datosAvance[[#This Row],[renaes]],eess!$A$1:$G$189,7,FALSE)</f>
        <v>LAGUNAS</v>
      </c>
    </row>
    <row r="76" spans="1:10" x14ac:dyDescent="0.25">
      <c r="A76">
        <v>4362</v>
      </c>
      <c r="B76">
        <v>0</v>
      </c>
      <c r="C76" t="s">
        <v>241</v>
      </c>
      <c r="D76">
        <v>1</v>
      </c>
      <c r="E76" t="s">
        <v>5</v>
      </c>
      <c r="F76" s="12" t="str">
        <f>+VLOOKUP(datosAvance[[#This Row],[renaes]],eess!$A$1:$G$189,2,FALSE)</f>
        <v>TUPAC AMARU</v>
      </c>
      <c r="G76" s="12" t="str">
        <f>+VLOOKUP(datosAvance[[#This Row],[renaes]],eess!$A$1:$G$189,3,FALSE)</f>
        <v>CHICLAYO</v>
      </c>
      <c r="H76" s="12" t="str">
        <f>+VLOOKUP(datosAvance[[#This Row],[renaes]],eess!$A$1:$G$189,4,FALSE)</f>
        <v>REQUE-LAGUNAS</v>
      </c>
      <c r="I76" s="12" t="str">
        <f>+VLOOKUP(datosAvance[[#This Row],[renaes]],eess!$A$1:$G$189,6,FALSE)</f>
        <v>CHICLAYO</v>
      </c>
      <c r="J76" s="12" t="str">
        <f>+VLOOKUP(datosAvance[[#This Row],[renaes]],eess!$A$1:$G$189,7,FALSE)</f>
        <v>LAGUNAS</v>
      </c>
    </row>
    <row r="77" spans="1:10" x14ac:dyDescent="0.25">
      <c r="A77">
        <v>4363</v>
      </c>
      <c r="B77">
        <v>0</v>
      </c>
      <c r="C77" t="s">
        <v>241</v>
      </c>
      <c r="D77">
        <v>1</v>
      </c>
      <c r="E77" t="s">
        <v>5</v>
      </c>
      <c r="F77" s="9" t="str">
        <f>+VLOOKUP(datosAvance[[#This Row],[renaes]],eess!$A$1:$G$189,2,FALSE)</f>
        <v>PUEBLO LIBRE</v>
      </c>
      <c r="G77" s="9" t="str">
        <f>+VLOOKUP(datosAvance[[#This Row],[renaes]],eess!$A$1:$G$189,3,FALSE)</f>
        <v>CHICLAYO</v>
      </c>
      <c r="H77" s="9" t="str">
        <f>+VLOOKUP(datosAvance[[#This Row],[renaes]],eess!$A$1:$G$189,4,FALSE)</f>
        <v>REQUE-LAGUNAS</v>
      </c>
      <c r="I77" s="9" t="str">
        <f>+VLOOKUP(datosAvance[[#This Row],[renaes]],eess!$A$1:$G$189,6,FALSE)</f>
        <v>CHICLAYO</v>
      </c>
      <c r="J77" s="9" t="str">
        <f>+VLOOKUP(datosAvance[[#This Row],[renaes]],eess!$A$1:$G$189,7,FALSE)</f>
        <v>LAGUNAS</v>
      </c>
    </row>
    <row r="78" spans="1:10" x14ac:dyDescent="0.25">
      <c r="A78">
        <v>4364</v>
      </c>
      <c r="B78">
        <v>2</v>
      </c>
      <c r="C78" t="s">
        <v>241</v>
      </c>
      <c r="D78">
        <v>1</v>
      </c>
      <c r="E78" t="s">
        <v>5</v>
      </c>
      <c r="F78" s="12" t="str">
        <f>+VLOOKUP(datosAvance[[#This Row],[renaes]],eess!$A$1:$G$189,2,FALSE)</f>
        <v>NUEVA ARICA</v>
      </c>
      <c r="G78" s="12" t="str">
        <f>+VLOOKUP(datosAvance[[#This Row],[renaes]],eess!$A$1:$G$189,3,FALSE)</f>
        <v>CHICLAYO</v>
      </c>
      <c r="H78" s="12" t="str">
        <f>+VLOOKUP(datosAvance[[#This Row],[renaes]],eess!$A$1:$G$189,4,FALSE)</f>
        <v>OYOTUN</v>
      </c>
      <c r="I78" s="12" t="str">
        <f>+VLOOKUP(datosAvance[[#This Row],[renaes]],eess!$A$1:$G$189,6,FALSE)</f>
        <v>CHICLAYO</v>
      </c>
      <c r="J78" s="12" t="str">
        <f>+VLOOKUP(datosAvance[[#This Row],[renaes]],eess!$A$1:$G$189,7,FALSE)</f>
        <v>NUEVA ARICA</v>
      </c>
    </row>
    <row r="79" spans="1:10" x14ac:dyDescent="0.25">
      <c r="A79">
        <v>4365</v>
      </c>
      <c r="B79">
        <v>4</v>
      </c>
      <c r="C79" t="s">
        <v>241</v>
      </c>
      <c r="D79">
        <v>1</v>
      </c>
      <c r="E79" t="s">
        <v>5</v>
      </c>
      <c r="F79" s="9" t="str">
        <f>+VLOOKUP(datosAvance[[#This Row],[renaes]],eess!$A$1:$G$189,2,FALSE)</f>
        <v>LA VIÑA DE NUEVA ARICA</v>
      </c>
      <c r="G79" s="9" t="str">
        <f>+VLOOKUP(datosAvance[[#This Row],[renaes]],eess!$A$1:$G$189,3,FALSE)</f>
        <v>CHICLAYO</v>
      </c>
      <c r="H79" s="9" t="str">
        <f>+VLOOKUP(datosAvance[[#This Row],[renaes]],eess!$A$1:$G$189,4,FALSE)</f>
        <v>OYOTUN</v>
      </c>
      <c r="I79" s="9" t="str">
        <f>+VLOOKUP(datosAvance[[#This Row],[renaes]],eess!$A$1:$G$189,6,FALSE)</f>
        <v>CHICLAYO</v>
      </c>
      <c r="J79" s="9" t="str">
        <f>+VLOOKUP(datosAvance[[#This Row],[renaes]],eess!$A$1:$G$189,7,FALSE)</f>
        <v>NUEVA ARICA</v>
      </c>
    </row>
    <row r="80" spans="1:10" x14ac:dyDescent="0.25">
      <c r="A80">
        <v>4366</v>
      </c>
      <c r="B80">
        <v>4</v>
      </c>
      <c r="C80" t="s">
        <v>241</v>
      </c>
      <c r="D80">
        <v>1</v>
      </c>
      <c r="E80" t="s">
        <v>5</v>
      </c>
      <c r="F80" s="12" t="str">
        <f>+VLOOKUP(datosAvance[[#This Row],[renaes]],eess!$A$1:$G$189,2,FALSE)</f>
        <v>OYOTUN</v>
      </c>
      <c r="G80" s="12" t="str">
        <f>+VLOOKUP(datosAvance[[#This Row],[renaes]],eess!$A$1:$G$189,3,FALSE)</f>
        <v>CHICLAYO</v>
      </c>
      <c r="H80" s="12" t="str">
        <f>+VLOOKUP(datosAvance[[#This Row],[renaes]],eess!$A$1:$G$189,4,FALSE)</f>
        <v>OYOTUN</v>
      </c>
      <c r="I80" s="12" t="str">
        <f>+VLOOKUP(datosAvance[[#This Row],[renaes]],eess!$A$1:$G$189,6,FALSE)</f>
        <v>CHICLAYO</v>
      </c>
      <c r="J80" s="12" t="str">
        <f>+VLOOKUP(datosAvance[[#This Row],[renaes]],eess!$A$1:$G$189,7,FALSE)</f>
        <v>OYOTUN</v>
      </c>
    </row>
    <row r="81" spans="1:10" x14ac:dyDescent="0.25">
      <c r="A81">
        <v>4367</v>
      </c>
      <c r="B81">
        <v>0</v>
      </c>
      <c r="C81" t="s">
        <v>241</v>
      </c>
      <c r="D81">
        <v>1</v>
      </c>
      <c r="E81" t="s">
        <v>5</v>
      </c>
      <c r="F81" s="9" t="str">
        <f>+VLOOKUP(datosAvance[[#This Row],[renaes]],eess!$A$1:$G$189,2,FALSE)</f>
        <v>EL ESPINAL</v>
      </c>
      <c r="G81" s="9" t="str">
        <f>+VLOOKUP(datosAvance[[#This Row],[renaes]],eess!$A$1:$G$189,3,FALSE)</f>
        <v>CHICLAYO</v>
      </c>
      <c r="H81" s="9" t="str">
        <f>+VLOOKUP(datosAvance[[#This Row],[renaes]],eess!$A$1:$G$189,4,FALSE)</f>
        <v>OYOTUN</v>
      </c>
      <c r="I81" s="9" t="str">
        <f>+VLOOKUP(datosAvance[[#This Row],[renaes]],eess!$A$1:$G$189,6,FALSE)</f>
        <v>CHICLAYO</v>
      </c>
      <c r="J81" s="9" t="str">
        <f>+VLOOKUP(datosAvance[[#This Row],[renaes]],eess!$A$1:$G$189,7,FALSE)</f>
        <v>OYOTUN</v>
      </c>
    </row>
    <row r="82" spans="1:10" x14ac:dyDescent="0.25">
      <c r="A82">
        <v>4368</v>
      </c>
      <c r="B82">
        <v>1</v>
      </c>
      <c r="C82" t="s">
        <v>241</v>
      </c>
      <c r="D82">
        <v>1</v>
      </c>
      <c r="E82" t="s">
        <v>5</v>
      </c>
      <c r="F82" s="12" t="str">
        <f>+VLOOKUP(datosAvance[[#This Row],[renaes]],eess!$A$1:$G$189,2,FALSE)</f>
        <v>PAN DE AZUCAR</v>
      </c>
      <c r="G82" s="12" t="str">
        <f>+VLOOKUP(datosAvance[[#This Row],[renaes]],eess!$A$1:$G$189,3,FALSE)</f>
        <v>CHICLAYO</v>
      </c>
      <c r="H82" s="12" t="str">
        <f>+VLOOKUP(datosAvance[[#This Row],[renaes]],eess!$A$1:$G$189,4,FALSE)</f>
        <v>OYOTUN</v>
      </c>
      <c r="I82" s="12" t="str">
        <f>+VLOOKUP(datosAvance[[#This Row],[renaes]],eess!$A$1:$G$189,6,FALSE)</f>
        <v>CHICLAYO</v>
      </c>
      <c r="J82" s="12" t="str">
        <f>+VLOOKUP(datosAvance[[#This Row],[renaes]],eess!$A$1:$G$189,7,FALSE)</f>
        <v>OYOTUN</v>
      </c>
    </row>
    <row r="83" spans="1:10" x14ac:dyDescent="0.25">
      <c r="A83">
        <v>4369</v>
      </c>
      <c r="B83">
        <v>1</v>
      </c>
      <c r="C83" t="s">
        <v>241</v>
      </c>
      <c r="D83">
        <v>1</v>
      </c>
      <c r="E83" t="s">
        <v>5</v>
      </c>
      <c r="F83" s="9" t="str">
        <f>+VLOOKUP(datosAvance[[#This Row],[renaes]],eess!$A$1:$G$189,2,FALSE)</f>
        <v>VIRGEN DE LAS MERCEDES LA OTRA BANDA</v>
      </c>
      <c r="G83" s="9" t="str">
        <f>+VLOOKUP(datosAvance[[#This Row],[renaes]],eess!$A$1:$G$189,3,FALSE)</f>
        <v>CHICLAYO</v>
      </c>
      <c r="H83" s="9" t="str">
        <f>+VLOOKUP(datosAvance[[#This Row],[renaes]],eess!$A$1:$G$189,4,FALSE)</f>
        <v>CAYALTI-ZAÑA</v>
      </c>
      <c r="I83" s="9" t="str">
        <f>+VLOOKUP(datosAvance[[#This Row],[renaes]],eess!$A$1:$G$189,6,FALSE)</f>
        <v>CHICLAYO</v>
      </c>
      <c r="J83" s="9" t="str">
        <f>+VLOOKUP(datosAvance[[#This Row],[renaes]],eess!$A$1:$G$189,7,FALSE)</f>
        <v>SAÑA</v>
      </c>
    </row>
    <row r="84" spans="1:10" x14ac:dyDescent="0.25">
      <c r="A84">
        <v>4370</v>
      </c>
      <c r="B84">
        <v>4</v>
      </c>
      <c r="C84" t="s">
        <v>241</v>
      </c>
      <c r="D84">
        <v>1</v>
      </c>
      <c r="E84" t="s">
        <v>5</v>
      </c>
      <c r="F84" s="12" t="str">
        <f>+VLOOKUP(datosAvance[[#This Row],[renaes]],eess!$A$1:$G$189,2,FALSE)</f>
        <v>HOSPITAL BELEN - LAMBAYEQUE</v>
      </c>
      <c r="G84" s="12" t="str">
        <f>+VLOOKUP(datosAvance[[#This Row],[renaes]],eess!$A$1:$G$189,3,FALSE)</f>
        <v>NO PERTENECE A NINGUNA RED</v>
      </c>
      <c r="H84" s="12" t="str">
        <f>+VLOOKUP(datosAvance[[#This Row],[renaes]],eess!$A$1:$G$189,4,FALSE)</f>
        <v>NO PERTENECE A NINGUNA MICRORED</v>
      </c>
      <c r="I84" s="12" t="str">
        <f>+VLOOKUP(datosAvance[[#This Row],[renaes]],eess!$A$1:$G$189,6,FALSE)</f>
        <v>LAMBAYEQUE</v>
      </c>
      <c r="J84" s="12" t="str">
        <f>+VLOOKUP(datosAvance[[#This Row],[renaes]],eess!$A$1:$G$189,7,FALSE)</f>
        <v>LAMBAYEQUE</v>
      </c>
    </row>
    <row r="85" spans="1:10" x14ac:dyDescent="0.25">
      <c r="A85">
        <v>4371</v>
      </c>
      <c r="B85">
        <v>9</v>
      </c>
      <c r="C85" t="s">
        <v>241</v>
      </c>
      <c r="D85">
        <v>1</v>
      </c>
      <c r="E85" t="s">
        <v>5</v>
      </c>
      <c r="F85" s="9" t="str">
        <f>+VLOOKUP(datosAvance[[#This Row],[renaes]],eess!$A$1:$G$189,2,FALSE)</f>
        <v>JAYANCA</v>
      </c>
      <c r="G85" s="9" t="str">
        <f>+VLOOKUP(datosAvance[[#This Row],[renaes]],eess!$A$1:$G$189,3,FALSE)</f>
        <v>LAMBAYEQUE</v>
      </c>
      <c r="H85" s="9" t="str">
        <f>+VLOOKUP(datosAvance[[#This Row],[renaes]],eess!$A$1:$G$189,4,FALSE)</f>
        <v>JAYANCA</v>
      </c>
      <c r="I85" s="9" t="str">
        <f>+VLOOKUP(datosAvance[[#This Row],[renaes]],eess!$A$1:$G$189,6,FALSE)</f>
        <v>LAMBAYEQUE</v>
      </c>
      <c r="J85" s="9" t="str">
        <f>+VLOOKUP(datosAvance[[#This Row],[renaes]],eess!$A$1:$G$189,7,FALSE)</f>
        <v>JAYANCA</v>
      </c>
    </row>
    <row r="86" spans="1:10" x14ac:dyDescent="0.25">
      <c r="A86">
        <v>4372</v>
      </c>
      <c r="B86">
        <v>6</v>
      </c>
      <c r="C86" t="s">
        <v>241</v>
      </c>
      <c r="D86">
        <v>1</v>
      </c>
      <c r="E86" t="s">
        <v>5</v>
      </c>
      <c r="F86" s="12" t="str">
        <f>+VLOOKUP(datosAvance[[#This Row],[renaes]],eess!$A$1:$G$189,2,FALSE)</f>
        <v>SAN MARTIN</v>
      </c>
      <c r="G86" s="12" t="str">
        <f>+VLOOKUP(datosAvance[[#This Row],[renaes]],eess!$A$1:$G$189,3,FALSE)</f>
        <v>LAMBAYEQUE</v>
      </c>
      <c r="H86" s="12" t="str">
        <f>+VLOOKUP(datosAvance[[#This Row],[renaes]],eess!$A$1:$G$189,4,FALSE)</f>
        <v>LAMBAYEQUE</v>
      </c>
      <c r="I86" s="12" t="str">
        <f>+VLOOKUP(datosAvance[[#This Row],[renaes]],eess!$A$1:$G$189,6,FALSE)</f>
        <v>LAMBAYEQUE</v>
      </c>
      <c r="J86" s="12" t="str">
        <f>+VLOOKUP(datosAvance[[#This Row],[renaes]],eess!$A$1:$G$189,7,FALSE)</f>
        <v>LAMBAYEQUE</v>
      </c>
    </row>
    <row r="87" spans="1:10" x14ac:dyDescent="0.25">
      <c r="A87">
        <v>4373</v>
      </c>
      <c r="B87">
        <v>9</v>
      </c>
      <c r="C87" t="s">
        <v>241</v>
      </c>
      <c r="D87">
        <v>1</v>
      </c>
      <c r="E87" t="s">
        <v>5</v>
      </c>
      <c r="F87" s="9" t="str">
        <f>+VLOOKUP(datosAvance[[#This Row],[renaes]],eess!$A$1:$G$189,2,FALSE)</f>
        <v>TORIBIA CASTRO CHIRINOS</v>
      </c>
      <c r="G87" s="9" t="str">
        <f>+VLOOKUP(datosAvance[[#This Row],[renaes]],eess!$A$1:$G$189,3,FALSE)</f>
        <v>LAMBAYEQUE</v>
      </c>
      <c r="H87" s="9" t="str">
        <f>+VLOOKUP(datosAvance[[#This Row],[renaes]],eess!$A$1:$G$189,4,FALSE)</f>
        <v>LAMBAYEQUE</v>
      </c>
      <c r="I87" s="9" t="str">
        <f>+VLOOKUP(datosAvance[[#This Row],[renaes]],eess!$A$1:$G$189,6,FALSE)</f>
        <v>LAMBAYEQUE</v>
      </c>
      <c r="J87" s="9" t="str">
        <f>+VLOOKUP(datosAvance[[#This Row],[renaes]],eess!$A$1:$G$189,7,FALSE)</f>
        <v>LAMBAYEQUE</v>
      </c>
    </row>
    <row r="88" spans="1:10" x14ac:dyDescent="0.25">
      <c r="A88">
        <v>4374</v>
      </c>
      <c r="B88">
        <v>0</v>
      </c>
      <c r="C88" t="s">
        <v>241</v>
      </c>
      <c r="D88">
        <v>1</v>
      </c>
      <c r="E88" t="s">
        <v>5</v>
      </c>
      <c r="F88" s="12" t="str">
        <f>+VLOOKUP(datosAvance[[#This Row],[renaes]],eess!$A$1:$G$189,2,FALSE)</f>
        <v>SIALUPE HUAMANTANGA</v>
      </c>
      <c r="G88" s="12" t="str">
        <f>+VLOOKUP(datosAvance[[#This Row],[renaes]],eess!$A$1:$G$189,3,FALSE)</f>
        <v>LAMBAYEQUE</v>
      </c>
      <c r="H88" s="12" t="str">
        <f>+VLOOKUP(datosAvance[[#This Row],[renaes]],eess!$A$1:$G$189,4,FALSE)</f>
        <v>LAMBAYEQUE</v>
      </c>
      <c r="I88" s="12" t="str">
        <f>+VLOOKUP(datosAvance[[#This Row],[renaes]],eess!$A$1:$G$189,6,FALSE)</f>
        <v>LAMBAYEQUE</v>
      </c>
      <c r="J88" s="12" t="str">
        <f>+VLOOKUP(datosAvance[[#This Row],[renaes]],eess!$A$1:$G$189,7,FALSE)</f>
        <v>LAMBAYEQUE</v>
      </c>
    </row>
    <row r="89" spans="1:10" x14ac:dyDescent="0.25">
      <c r="A89">
        <v>4375</v>
      </c>
      <c r="B89">
        <v>1</v>
      </c>
      <c r="C89" t="s">
        <v>241</v>
      </c>
      <c r="D89">
        <v>1</v>
      </c>
      <c r="E89" t="s">
        <v>5</v>
      </c>
      <c r="F89" s="9" t="str">
        <f>+VLOOKUP(datosAvance[[#This Row],[renaes]],eess!$A$1:$G$189,2,FALSE)</f>
        <v>MUYFINCA-PUNTO 09</v>
      </c>
      <c r="G89" s="9" t="str">
        <f>+VLOOKUP(datosAvance[[#This Row],[renaes]],eess!$A$1:$G$189,3,FALSE)</f>
        <v>LAMBAYEQUE</v>
      </c>
      <c r="H89" s="9" t="str">
        <f>+VLOOKUP(datosAvance[[#This Row],[renaes]],eess!$A$1:$G$189,4,FALSE)</f>
        <v>LAMBAYEQUE</v>
      </c>
      <c r="I89" s="9" t="str">
        <f>+VLOOKUP(datosAvance[[#This Row],[renaes]],eess!$A$1:$G$189,6,FALSE)</f>
        <v>LAMBAYEQUE</v>
      </c>
      <c r="J89" s="9" t="str">
        <f>+VLOOKUP(datosAvance[[#This Row],[renaes]],eess!$A$1:$G$189,7,FALSE)</f>
        <v>LAMBAYEQUE</v>
      </c>
    </row>
    <row r="90" spans="1:10" x14ac:dyDescent="0.25">
      <c r="A90">
        <v>4376</v>
      </c>
      <c r="B90">
        <v>1</v>
      </c>
      <c r="C90" t="s">
        <v>241</v>
      </c>
      <c r="D90">
        <v>1</v>
      </c>
      <c r="E90" t="s">
        <v>5</v>
      </c>
      <c r="F90" s="12" t="str">
        <f>+VLOOKUP(datosAvance[[#This Row],[renaes]],eess!$A$1:$G$189,2,FALSE)</f>
        <v>ILLIMO</v>
      </c>
      <c r="G90" s="12" t="str">
        <f>+VLOOKUP(datosAvance[[#This Row],[renaes]],eess!$A$1:$G$189,3,FALSE)</f>
        <v>LAMBAYEQUE</v>
      </c>
      <c r="H90" s="12" t="str">
        <f>+VLOOKUP(datosAvance[[#This Row],[renaes]],eess!$A$1:$G$189,4,FALSE)</f>
        <v>ILLIMO</v>
      </c>
      <c r="I90" s="12" t="str">
        <f>+VLOOKUP(datosAvance[[#This Row],[renaes]],eess!$A$1:$G$189,6,FALSE)</f>
        <v>LAMBAYEQUE</v>
      </c>
      <c r="J90" s="12" t="str">
        <f>+VLOOKUP(datosAvance[[#This Row],[renaes]],eess!$A$1:$G$189,7,FALSE)</f>
        <v>ILLIMO</v>
      </c>
    </row>
    <row r="91" spans="1:10" x14ac:dyDescent="0.25">
      <c r="A91">
        <v>4377</v>
      </c>
      <c r="B91">
        <v>1</v>
      </c>
      <c r="C91" t="s">
        <v>241</v>
      </c>
      <c r="D91">
        <v>1</v>
      </c>
      <c r="E91" t="s">
        <v>5</v>
      </c>
      <c r="F91" s="9" t="str">
        <f>+VLOOKUP(datosAvance[[#This Row],[renaes]],eess!$A$1:$G$189,2,FALSE)</f>
        <v>CHIRIMOYO</v>
      </c>
      <c r="G91" s="9" t="str">
        <f>+VLOOKUP(datosAvance[[#This Row],[renaes]],eess!$A$1:$G$189,3,FALSE)</f>
        <v>LAMBAYEQUE</v>
      </c>
      <c r="H91" s="9" t="str">
        <f>+VLOOKUP(datosAvance[[#This Row],[renaes]],eess!$A$1:$G$189,4,FALSE)</f>
        <v>ILLIMO</v>
      </c>
      <c r="I91" s="9" t="str">
        <f>+VLOOKUP(datosAvance[[#This Row],[renaes]],eess!$A$1:$G$189,6,FALSE)</f>
        <v>LAMBAYEQUE</v>
      </c>
      <c r="J91" s="9" t="str">
        <f>+VLOOKUP(datosAvance[[#This Row],[renaes]],eess!$A$1:$G$189,7,FALSE)</f>
        <v>ILLIMO</v>
      </c>
    </row>
    <row r="92" spans="1:10" x14ac:dyDescent="0.25">
      <c r="A92">
        <v>4378</v>
      </c>
      <c r="B92">
        <v>1</v>
      </c>
      <c r="C92" t="s">
        <v>241</v>
      </c>
      <c r="D92">
        <v>1</v>
      </c>
      <c r="E92" t="s">
        <v>5</v>
      </c>
      <c r="F92" s="12" t="str">
        <f>+VLOOKUP(datosAvance[[#This Row],[renaes]],eess!$A$1:$G$189,2,FALSE)</f>
        <v>SAN PEDRO SASAPE</v>
      </c>
      <c r="G92" s="12" t="str">
        <f>+VLOOKUP(datosAvance[[#This Row],[renaes]],eess!$A$1:$G$189,3,FALSE)</f>
        <v>LAMBAYEQUE</v>
      </c>
      <c r="H92" s="12" t="str">
        <f>+VLOOKUP(datosAvance[[#This Row],[renaes]],eess!$A$1:$G$189,4,FALSE)</f>
        <v>ILLIMO</v>
      </c>
      <c r="I92" s="12" t="str">
        <f>+VLOOKUP(datosAvance[[#This Row],[renaes]],eess!$A$1:$G$189,6,FALSE)</f>
        <v>LAMBAYEQUE</v>
      </c>
      <c r="J92" s="12" t="str">
        <f>+VLOOKUP(datosAvance[[#This Row],[renaes]],eess!$A$1:$G$189,7,FALSE)</f>
        <v>ILLIMO</v>
      </c>
    </row>
    <row r="93" spans="1:10" x14ac:dyDescent="0.25">
      <c r="A93">
        <v>4380</v>
      </c>
      <c r="B93">
        <v>2</v>
      </c>
      <c r="C93" t="s">
        <v>241</v>
      </c>
      <c r="D93">
        <v>1</v>
      </c>
      <c r="E93" t="s">
        <v>5</v>
      </c>
      <c r="F93" s="9" t="str">
        <f>+VLOOKUP(datosAvance[[#This Row],[renaes]],eess!$A$1:$G$189,2,FALSE)</f>
        <v>MOCHUMI</v>
      </c>
      <c r="G93" s="9" t="str">
        <f>+VLOOKUP(datosAvance[[#This Row],[renaes]],eess!$A$1:$G$189,3,FALSE)</f>
        <v>LAMBAYEQUE</v>
      </c>
      <c r="H93" s="9" t="str">
        <f>+VLOOKUP(datosAvance[[#This Row],[renaes]],eess!$A$1:$G$189,4,FALSE)</f>
        <v>MOCHUMI</v>
      </c>
      <c r="I93" s="9" t="str">
        <f>+VLOOKUP(datosAvance[[#This Row],[renaes]],eess!$A$1:$G$189,6,FALSE)</f>
        <v>LAMBAYEQUE</v>
      </c>
      <c r="J93" s="9" t="str">
        <f>+VLOOKUP(datosAvance[[#This Row],[renaes]],eess!$A$1:$G$189,7,FALSE)</f>
        <v>MOCHUMI</v>
      </c>
    </row>
    <row r="94" spans="1:10" x14ac:dyDescent="0.25">
      <c r="A94">
        <v>4381</v>
      </c>
      <c r="B94">
        <v>2</v>
      </c>
      <c r="C94" t="s">
        <v>241</v>
      </c>
      <c r="D94">
        <v>1</v>
      </c>
      <c r="E94" t="s">
        <v>5</v>
      </c>
      <c r="F94" s="12" t="str">
        <f>+VLOOKUP(datosAvance[[#This Row],[renaes]],eess!$A$1:$G$189,2,FALSE)</f>
        <v>MARAVILLAS</v>
      </c>
      <c r="G94" s="12" t="str">
        <f>+VLOOKUP(datosAvance[[#This Row],[renaes]],eess!$A$1:$G$189,3,FALSE)</f>
        <v>LAMBAYEQUE</v>
      </c>
      <c r="H94" s="12" t="str">
        <f>+VLOOKUP(datosAvance[[#This Row],[renaes]],eess!$A$1:$G$189,4,FALSE)</f>
        <v>MOCHUMI</v>
      </c>
      <c r="I94" s="12" t="str">
        <f>+VLOOKUP(datosAvance[[#This Row],[renaes]],eess!$A$1:$G$189,6,FALSE)</f>
        <v>LAMBAYEQUE</v>
      </c>
      <c r="J94" s="12" t="str">
        <f>+VLOOKUP(datosAvance[[#This Row],[renaes]],eess!$A$1:$G$189,7,FALSE)</f>
        <v>MOCHUMI</v>
      </c>
    </row>
    <row r="95" spans="1:10" x14ac:dyDescent="0.25">
      <c r="A95">
        <v>4382</v>
      </c>
      <c r="B95">
        <v>4</v>
      </c>
      <c r="C95" t="s">
        <v>241</v>
      </c>
      <c r="D95">
        <v>1</v>
      </c>
      <c r="E95" t="s">
        <v>5</v>
      </c>
      <c r="F95" s="9" t="str">
        <f>+VLOOKUP(datosAvance[[#This Row],[renaes]],eess!$A$1:$G$189,2,FALSE)</f>
        <v>PUNTO CUATRO</v>
      </c>
      <c r="G95" s="9" t="str">
        <f>+VLOOKUP(datosAvance[[#This Row],[renaes]],eess!$A$1:$G$189,3,FALSE)</f>
        <v>LAMBAYEQUE</v>
      </c>
      <c r="H95" s="9" t="str">
        <f>+VLOOKUP(datosAvance[[#This Row],[renaes]],eess!$A$1:$G$189,4,FALSE)</f>
        <v>MOCHUMI</v>
      </c>
      <c r="I95" s="9" t="str">
        <f>+VLOOKUP(datosAvance[[#This Row],[renaes]],eess!$A$1:$G$189,6,FALSE)</f>
        <v>LAMBAYEQUE</v>
      </c>
      <c r="J95" s="9" t="str">
        <f>+VLOOKUP(datosAvance[[#This Row],[renaes]],eess!$A$1:$G$189,7,FALSE)</f>
        <v>MOCHUMI</v>
      </c>
    </row>
    <row r="96" spans="1:10" x14ac:dyDescent="0.25">
      <c r="A96">
        <v>4384</v>
      </c>
      <c r="B96">
        <v>2</v>
      </c>
      <c r="C96" t="s">
        <v>241</v>
      </c>
      <c r="D96">
        <v>1</v>
      </c>
      <c r="E96" t="s">
        <v>5</v>
      </c>
      <c r="F96" s="12" t="str">
        <f>+VLOOKUP(datosAvance[[#This Row],[renaes]],eess!$A$1:$G$189,2,FALSE)</f>
        <v>PACORA</v>
      </c>
      <c r="G96" s="12" t="str">
        <f>+VLOOKUP(datosAvance[[#This Row],[renaes]],eess!$A$1:$G$189,3,FALSE)</f>
        <v>LAMBAYEQUE</v>
      </c>
      <c r="H96" s="12" t="str">
        <f>+VLOOKUP(datosAvance[[#This Row],[renaes]],eess!$A$1:$G$189,4,FALSE)</f>
        <v>ILLIMO</v>
      </c>
      <c r="I96" s="12" t="str">
        <f>+VLOOKUP(datosAvance[[#This Row],[renaes]],eess!$A$1:$G$189,6,FALSE)</f>
        <v>LAMBAYEQUE</v>
      </c>
      <c r="J96" s="12" t="str">
        <f>+VLOOKUP(datosAvance[[#This Row],[renaes]],eess!$A$1:$G$189,7,FALSE)</f>
        <v>PACORA</v>
      </c>
    </row>
    <row r="97" spans="1:10" x14ac:dyDescent="0.25">
      <c r="A97">
        <v>4385</v>
      </c>
      <c r="B97">
        <v>1</v>
      </c>
      <c r="C97" t="s">
        <v>241</v>
      </c>
      <c r="D97">
        <v>1</v>
      </c>
      <c r="E97" t="s">
        <v>5</v>
      </c>
      <c r="F97" s="9" t="str">
        <f>+VLOOKUP(datosAvance[[#This Row],[renaes]],eess!$A$1:$G$189,2,FALSE)</f>
        <v>HUACA RIVERA</v>
      </c>
      <c r="G97" s="9" t="str">
        <f>+VLOOKUP(datosAvance[[#This Row],[renaes]],eess!$A$1:$G$189,3,FALSE)</f>
        <v>LAMBAYEQUE</v>
      </c>
      <c r="H97" s="9" t="str">
        <f>+VLOOKUP(datosAvance[[#This Row],[renaes]],eess!$A$1:$G$189,4,FALSE)</f>
        <v>ILLIMO</v>
      </c>
      <c r="I97" s="9" t="str">
        <f>+VLOOKUP(datosAvance[[#This Row],[renaes]],eess!$A$1:$G$189,6,FALSE)</f>
        <v>LAMBAYEQUE</v>
      </c>
      <c r="J97" s="9" t="str">
        <f>+VLOOKUP(datosAvance[[#This Row],[renaes]],eess!$A$1:$G$189,7,FALSE)</f>
        <v>PACORA</v>
      </c>
    </row>
    <row r="98" spans="1:10" x14ac:dyDescent="0.25">
      <c r="A98">
        <v>4386</v>
      </c>
      <c r="B98">
        <v>3</v>
      </c>
      <c r="C98" t="s">
        <v>241</v>
      </c>
      <c r="D98">
        <v>1</v>
      </c>
      <c r="E98" t="s">
        <v>5</v>
      </c>
      <c r="F98" s="12" t="str">
        <f>+VLOOKUP(datosAvance[[#This Row],[renaes]],eess!$A$1:$G$189,2,FALSE)</f>
        <v>SALAS</v>
      </c>
      <c r="G98" s="12" t="str">
        <f>+VLOOKUP(datosAvance[[#This Row],[renaes]],eess!$A$1:$G$189,3,FALSE)</f>
        <v>LAMBAYEQUE</v>
      </c>
      <c r="H98" s="12" t="str">
        <f>+VLOOKUP(datosAvance[[#This Row],[renaes]],eess!$A$1:$G$189,4,FALSE)</f>
        <v>SALAS</v>
      </c>
      <c r="I98" s="12" t="str">
        <f>+VLOOKUP(datosAvance[[#This Row],[renaes]],eess!$A$1:$G$189,6,FALSE)</f>
        <v>LAMBAYEQUE</v>
      </c>
      <c r="J98" s="12" t="str">
        <f>+VLOOKUP(datosAvance[[#This Row],[renaes]],eess!$A$1:$G$189,7,FALSE)</f>
        <v>SALAS</v>
      </c>
    </row>
    <row r="99" spans="1:10" x14ac:dyDescent="0.25">
      <c r="A99">
        <v>4387</v>
      </c>
      <c r="B99">
        <v>1</v>
      </c>
      <c r="C99" t="s">
        <v>241</v>
      </c>
      <c r="D99">
        <v>1</v>
      </c>
      <c r="E99" t="s">
        <v>5</v>
      </c>
      <c r="F99" s="9" t="str">
        <f>+VLOOKUP(datosAvance[[#This Row],[renaes]],eess!$A$1:$G$189,2,FALSE)</f>
        <v>PENACHI</v>
      </c>
      <c r="G99" s="9" t="str">
        <f>+VLOOKUP(datosAvance[[#This Row],[renaes]],eess!$A$1:$G$189,3,FALSE)</f>
        <v>LAMBAYEQUE</v>
      </c>
      <c r="H99" s="9" t="str">
        <f>+VLOOKUP(datosAvance[[#This Row],[renaes]],eess!$A$1:$G$189,4,FALSE)</f>
        <v>SALAS</v>
      </c>
      <c r="I99" s="9" t="str">
        <f>+VLOOKUP(datosAvance[[#This Row],[renaes]],eess!$A$1:$G$189,6,FALSE)</f>
        <v>LAMBAYEQUE</v>
      </c>
      <c r="J99" s="9" t="str">
        <f>+VLOOKUP(datosAvance[[#This Row],[renaes]],eess!$A$1:$G$189,7,FALSE)</f>
        <v>SALAS</v>
      </c>
    </row>
    <row r="100" spans="1:10" x14ac:dyDescent="0.25">
      <c r="A100">
        <v>4388</v>
      </c>
      <c r="B100">
        <v>1</v>
      </c>
      <c r="C100" t="s">
        <v>241</v>
      </c>
      <c r="D100">
        <v>1</v>
      </c>
      <c r="E100" t="s">
        <v>5</v>
      </c>
      <c r="F100" s="12" t="str">
        <f>+VLOOKUP(datosAvance[[#This Row],[renaes]],eess!$A$1:$G$189,2,FALSE)</f>
        <v>KERGUER</v>
      </c>
      <c r="G100" s="12" t="str">
        <f>+VLOOKUP(datosAvance[[#This Row],[renaes]],eess!$A$1:$G$189,3,FALSE)</f>
        <v>LAMBAYEQUE</v>
      </c>
      <c r="H100" s="12" t="str">
        <f>+VLOOKUP(datosAvance[[#This Row],[renaes]],eess!$A$1:$G$189,4,FALSE)</f>
        <v>SALAS</v>
      </c>
      <c r="I100" s="12" t="str">
        <f>+VLOOKUP(datosAvance[[#This Row],[renaes]],eess!$A$1:$G$189,6,FALSE)</f>
        <v>LAMBAYEQUE</v>
      </c>
      <c r="J100" s="12" t="str">
        <f>+VLOOKUP(datosAvance[[#This Row],[renaes]],eess!$A$1:$G$189,7,FALSE)</f>
        <v>SALAS</v>
      </c>
    </row>
    <row r="101" spans="1:10" x14ac:dyDescent="0.25">
      <c r="A101">
        <v>4389</v>
      </c>
      <c r="B101">
        <v>3</v>
      </c>
      <c r="C101" t="s">
        <v>241</v>
      </c>
      <c r="D101">
        <v>1</v>
      </c>
      <c r="E101" t="s">
        <v>5</v>
      </c>
      <c r="F101" s="9" t="str">
        <f>+VLOOKUP(datosAvance[[#This Row],[renaes]],eess!$A$1:$G$189,2,FALSE)</f>
        <v>TUCUME</v>
      </c>
      <c r="G101" s="9" t="str">
        <f>+VLOOKUP(datosAvance[[#This Row],[renaes]],eess!$A$1:$G$189,3,FALSE)</f>
        <v>LAMBAYEQUE</v>
      </c>
      <c r="H101" s="9" t="str">
        <f>+VLOOKUP(datosAvance[[#This Row],[renaes]],eess!$A$1:$G$189,4,FALSE)</f>
        <v>TUCUME</v>
      </c>
      <c r="I101" s="9" t="str">
        <f>+VLOOKUP(datosAvance[[#This Row],[renaes]],eess!$A$1:$G$189,6,FALSE)</f>
        <v>LAMBAYEQUE</v>
      </c>
      <c r="J101" s="9" t="str">
        <f>+VLOOKUP(datosAvance[[#This Row],[renaes]],eess!$A$1:$G$189,7,FALSE)</f>
        <v>TUCUME</v>
      </c>
    </row>
    <row r="102" spans="1:10" x14ac:dyDescent="0.25">
      <c r="A102">
        <v>4390</v>
      </c>
      <c r="B102">
        <v>4</v>
      </c>
      <c r="C102" t="s">
        <v>241</v>
      </c>
      <c r="D102">
        <v>1</v>
      </c>
      <c r="E102" t="s">
        <v>5</v>
      </c>
      <c r="F102" s="12" t="str">
        <f>+VLOOKUP(datosAvance[[#This Row],[renaes]],eess!$A$1:$G$189,2,FALSE)</f>
        <v>TUCUME VIEJO</v>
      </c>
      <c r="G102" s="12" t="str">
        <f>+VLOOKUP(datosAvance[[#This Row],[renaes]],eess!$A$1:$G$189,3,FALSE)</f>
        <v>LAMBAYEQUE</v>
      </c>
      <c r="H102" s="12" t="str">
        <f>+VLOOKUP(datosAvance[[#This Row],[renaes]],eess!$A$1:$G$189,4,FALSE)</f>
        <v>TUCUME</v>
      </c>
      <c r="I102" s="12" t="str">
        <f>+VLOOKUP(datosAvance[[#This Row],[renaes]],eess!$A$1:$G$189,6,FALSE)</f>
        <v>LAMBAYEQUE</v>
      </c>
      <c r="J102" s="12" t="str">
        <f>+VLOOKUP(datosAvance[[#This Row],[renaes]],eess!$A$1:$G$189,7,FALSE)</f>
        <v>TUCUME</v>
      </c>
    </row>
    <row r="103" spans="1:10" x14ac:dyDescent="0.25">
      <c r="A103">
        <v>4391</v>
      </c>
      <c r="B103">
        <v>3</v>
      </c>
      <c r="C103" t="s">
        <v>241</v>
      </c>
      <c r="D103">
        <v>1</v>
      </c>
      <c r="E103" t="s">
        <v>5</v>
      </c>
      <c r="F103" s="9" t="str">
        <f>+VLOOKUP(datosAvance[[#This Row],[renaes]],eess!$A$1:$G$189,2,FALSE)</f>
        <v>GRANJA SASAPE</v>
      </c>
      <c r="G103" s="9" t="str">
        <f>+VLOOKUP(datosAvance[[#This Row],[renaes]],eess!$A$1:$G$189,3,FALSE)</f>
        <v>LAMBAYEQUE</v>
      </c>
      <c r="H103" s="9" t="str">
        <f>+VLOOKUP(datosAvance[[#This Row],[renaes]],eess!$A$1:$G$189,4,FALSE)</f>
        <v>TUCUME</v>
      </c>
      <c r="I103" s="9" t="str">
        <f>+VLOOKUP(datosAvance[[#This Row],[renaes]],eess!$A$1:$G$189,6,FALSE)</f>
        <v>LAMBAYEQUE</v>
      </c>
      <c r="J103" s="9" t="str">
        <f>+VLOOKUP(datosAvance[[#This Row],[renaes]],eess!$A$1:$G$189,7,FALSE)</f>
        <v>TUCUME</v>
      </c>
    </row>
    <row r="104" spans="1:10" x14ac:dyDescent="0.25">
      <c r="A104">
        <v>4392</v>
      </c>
      <c r="B104">
        <v>2</v>
      </c>
      <c r="C104" t="s">
        <v>241</v>
      </c>
      <c r="D104">
        <v>1</v>
      </c>
      <c r="E104" t="s">
        <v>5</v>
      </c>
      <c r="F104" s="12" t="str">
        <f>+VLOOKUP(datosAvance[[#This Row],[renaes]],eess!$A$1:$G$189,2,FALSE)</f>
        <v>LOS BANCES</v>
      </c>
      <c r="G104" s="12" t="str">
        <f>+VLOOKUP(datosAvance[[#This Row],[renaes]],eess!$A$1:$G$189,3,FALSE)</f>
        <v>LAMBAYEQUE</v>
      </c>
      <c r="H104" s="12" t="str">
        <f>+VLOOKUP(datosAvance[[#This Row],[renaes]],eess!$A$1:$G$189,4,FALSE)</f>
        <v>TUCUME</v>
      </c>
      <c r="I104" s="12" t="str">
        <f>+VLOOKUP(datosAvance[[#This Row],[renaes]],eess!$A$1:$G$189,6,FALSE)</f>
        <v>LAMBAYEQUE</v>
      </c>
      <c r="J104" s="12" t="str">
        <f>+VLOOKUP(datosAvance[[#This Row],[renaes]],eess!$A$1:$G$189,7,FALSE)</f>
        <v>TUCUME</v>
      </c>
    </row>
    <row r="105" spans="1:10" x14ac:dyDescent="0.25">
      <c r="A105">
        <v>4393</v>
      </c>
      <c r="B105">
        <v>2</v>
      </c>
      <c r="C105" t="s">
        <v>241</v>
      </c>
      <c r="D105">
        <v>1</v>
      </c>
      <c r="E105" t="s">
        <v>5</v>
      </c>
      <c r="F105" s="9" t="str">
        <f>+VLOOKUP(datosAvance[[#This Row],[renaes]],eess!$A$1:$G$189,2,FALSE)</f>
        <v>LA RAYA</v>
      </c>
      <c r="G105" s="9" t="str">
        <f>+VLOOKUP(datosAvance[[#This Row],[renaes]],eess!$A$1:$G$189,3,FALSE)</f>
        <v>LAMBAYEQUE</v>
      </c>
      <c r="H105" s="9" t="str">
        <f>+VLOOKUP(datosAvance[[#This Row],[renaes]],eess!$A$1:$G$189,4,FALSE)</f>
        <v>TUCUME</v>
      </c>
      <c r="I105" s="9" t="str">
        <f>+VLOOKUP(datosAvance[[#This Row],[renaes]],eess!$A$1:$G$189,6,FALSE)</f>
        <v>LAMBAYEQUE</v>
      </c>
      <c r="J105" s="9" t="str">
        <f>+VLOOKUP(datosAvance[[#This Row],[renaes]],eess!$A$1:$G$189,7,FALSE)</f>
        <v>TUCUME</v>
      </c>
    </row>
    <row r="106" spans="1:10" x14ac:dyDescent="0.25">
      <c r="A106">
        <v>4394</v>
      </c>
      <c r="B106">
        <v>5</v>
      </c>
      <c r="C106" t="s">
        <v>241</v>
      </c>
      <c r="D106">
        <v>1</v>
      </c>
      <c r="E106" t="s">
        <v>5</v>
      </c>
      <c r="F106" s="12" t="str">
        <f>+VLOOKUP(datosAvance[[#This Row],[renaes]],eess!$A$1:$G$189,2,FALSE)</f>
        <v>LOS SANCHEZ</v>
      </c>
      <c r="G106" s="12" t="str">
        <f>+VLOOKUP(datosAvance[[#This Row],[renaes]],eess!$A$1:$G$189,3,FALSE)</f>
        <v>LAMBAYEQUE</v>
      </c>
      <c r="H106" s="12" t="str">
        <f>+VLOOKUP(datosAvance[[#This Row],[renaes]],eess!$A$1:$G$189,4,FALSE)</f>
        <v>TUCUME</v>
      </c>
      <c r="I106" s="12" t="str">
        <f>+VLOOKUP(datosAvance[[#This Row],[renaes]],eess!$A$1:$G$189,6,FALSE)</f>
        <v>LAMBAYEQUE</v>
      </c>
      <c r="J106" s="12" t="str">
        <f>+VLOOKUP(datosAvance[[#This Row],[renaes]],eess!$A$1:$G$189,7,FALSE)</f>
        <v>TUCUME</v>
      </c>
    </row>
    <row r="107" spans="1:10" x14ac:dyDescent="0.25">
      <c r="A107">
        <v>4395</v>
      </c>
      <c r="B107">
        <v>3</v>
      </c>
      <c r="C107" t="s">
        <v>241</v>
      </c>
      <c r="D107">
        <v>1</v>
      </c>
      <c r="E107" t="s">
        <v>5</v>
      </c>
      <c r="F107" s="9" t="str">
        <f>+VLOOKUP(datosAvance[[#This Row],[renaes]],eess!$A$1:$G$189,2,FALSE)</f>
        <v>MOTUPE</v>
      </c>
      <c r="G107" s="9" t="str">
        <f>+VLOOKUP(datosAvance[[#This Row],[renaes]],eess!$A$1:$G$189,3,FALSE)</f>
        <v>LAMBAYEQUE</v>
      </c>
      <c r="H107" s="9" t="str">
        <f>+VLOOKUP(datosAvance[[#This Row],[renaes]],eess!$A$1:$G$189,4,FALSE)</f>
        <v>MOTUPE</v>
      </c>
      <c r="I107" s="9" t="str">
        <f>+VLOOKUP(datosAvance[[#This Row],[renaes]],eess!$A$1:$G$189,6,FALSE)</f>
        <v>LAMBAYEQUE</v>
      </c>
      <c r="J107" s="9" t="str">
        <f>+VLOOKUP(datosAvance[[#This Row],[renaes]],eess!$A$1:$G$189,7,FALSE)</f>
        <v>MOTUPE</v>
      </c>
    </row>
    <row r="108" spans="1:10" x14ac:dyDescent="0.25">
      <c r="A108">
        <v>4396</v>
      </c>
      <c r="B108">
        <v>1</v>
      </c>
      <c r="C108" t="s">
        <v>241</v>
      </c>
      <c r="D108">
        <v>1</v>
      </c>
      <c r="E108" t="s">
        <v>5</v>
      </c>
      <c r="F108" s="12" t="str">
        <f>+VLOOKUP(datosAvance[[#This Row],[renaes]],eess!$A$1:$G$189,2,FALSE)</f>
        <v>CHOCHOPE</v>
      </c>
      <c r="G108" s="12" t="str">
        <f>+VLOOKUP(datosAvance[[#This Row],[renaes]],eess!$A$1:$G$189,3,FALSE)</f>
        <v>LAMBAYEQUE</v>
      </c>
      <c r="H108" s="12" t="str">
        <f>+VLOOKUP(datosAvance[[#This Row],[renaes]],eess!$A$1:$G$189,4,FALSE)</f>
        <v>MOTUPE</v>
      </c>
      <c r="I108" s="12" t="str">
        <f>+VLOOKUP(datosAvance[[#This Row],[renaes]],eess!$A$1:$G$189,6,FALSE)</f>
        <v>LAMBAYEQUE</v>
      </c>
      <c r="J108" s="12" t="str">
        <f>+VLOOKUP(datosAvance[[#This Row],[renaes]],eess!$A$1:$G$189,7,FALSE)</f>
        <v>CHOCHOPE</v>
      </c>
    </row>
    <row r="109" spans="1:10" x14ac:dyDescent="0.25">
      <c r="A109">
        <v>4397</v>
      </c>
      <c r="B109">
        <v>2</v>
      </c>
      <c r="C109" t="s">
        <v>241</v>
      </c>
      <c r="D109">
        <v>1</v>
      </c>
      <c r="E109" t="s">
        <v>5</v>
      </c>
      <c r="F109" s="9" t="str">
        <f>+VLOOKUP(datosAvance[[#This Row],[renaes]],eess!$A$1:$G$189,2,FALSE)</f>
        <v>KAÑARIS</v>
      </c>
      <c r="G109" s="9" t="str">
        <f>+VLOOKUP(datosAvance[[#This Row],[renaes]],eess!$A$1:$G$189,3,FALSE)</f>
        <v>LAMBAYEQUE</v>
      </c>
      <c r="H109" s="9" t="str">
        <f>+VLOOKUP(datosAvance[[#This Row],[renaes]],eess!$A$1:$G$189,4,FALSE)</f>
        <v>KAÑARIS</v>
      </c>
      <c r="I109" s="9" t="str">
        <f>+VLOOKUP(datosAvance[[#This Row],[renaes]],eess!$A$1:$G$189,6,FALSE)</f>
        <v>FERREÑAFE</v>
      </c>
      <c r="J109" s="9" t="str">
        <f>+VLOOKUP(datosAvance[[#This Row],[renaes]],eess!$A$1:$G$189,7,FALSE)</f>
        <v>CAÑARIS</v>
      </c>
    </row>
    <row r="110" spans="1:10" x14ac:dyDescent="0.25">
      <c r="A110">
        <v>4398</v>
      </c>
      <c r="B110">
        <v>0</v>
      </c>
      <c r="C110" t="s">
        <v>241</v>
      </c>
      <c r="D110">
        <v>1</v>
      </c>
      <c r="E110" t="s">
        <v>5</v>
      </c>
      <c r="F110" s="12" t="str">
        <f>+VLOOKUP(datosAvance[[#This Row],[renaes]],eess!$A$1:$G$189,2,FALSE)</f>
        <v>PANDACHI</v>
      </c>
      <c r="G110" s="12" t="str">
        <f>+VLOOKUP(datosAvance[[#This Row],[renaes]],eess!$A$1:$G$189,3,FALSE)</f>
        <v>LAMBAYEQUE</v>
      </c>
      <c r="H110" s="12" t="str">
        <f>+VLOOKUP(datosAvance[[#This Row],[renaes]],eess!$A$1:$G$189,4,FALSE)</f>
        <v>KAÑARIS</v>
      </c>
      <c r="I110" s="12" t="str">
        <f>+VLOOKUP(datosAvance[[#This Row],[renaes]],eess!$A$1:$G$189,6,FALSE)</f>
        <v>FERREÑAFE</v>
      </c>
      <c r="J110" s="12" t="str">
        <f>+VLOOKUP(datosAvance[[#This Row],[renaes]],eess!$A$1:$G$189,7,FALSE)</f>
        <v>CAÑARIS</v>
      </c>
    </row>
    <row r="111" spans="1:10" x14ac:dyDescent="0.25">
      <c r="A111">
        <v>4399</v>
      </c>
      <c r="B111">
        <v>2</v>
      </c>
      <c r="C111" t="s">
        <v>241</v>
      </c>
      <c r="D111">
        <v>1</v>
      </c>
      <c r="E111" t="s">
        <v>5</v>
      </c>
      <c r="F111" s="9" t="str">
        <f>+VLOOKUP(datosAvance[[#This Row],[renaes]],eess!$A$1:$G$189,2,FALSE)</f>
        <v>HUACAPAMPA</v>
      </c>
      <c r="G111" s="9" t="str">
        <f>+VLOOKUP(datosAvance[[#This Row],[renaes]],eess!$A$1:$G$189,3,FALSE)</f>
        <v>LAMBAYEQUE</v>
      </c>
      <c r="H111" s="9" t="str">
        <f>+VLOOKUP(datosAvance[[#This Row],[renaes]],eess!$A$1:$G$189,4,FALSE)</f>
        <v>KAÑARIS</v>
      </c>
      <c r="I111" s="9" t="str">
        <f>+VLOOKUP(datosAvance[[#This Row],[renaes]],eess!$A$1:$G$189,6,FALSE)</f>
        <v>FERREÑAFE</v>
      </c>
      <c r="J111" s="9" t="str">
        <f>+VLOOKUP(datosAvance[[#This Row],[renaes]],eess!$A$1:$G$189,7,FALSE)</f>
        <v>CAÑARIS</v>
      </c>
    </row>
    <row r="112" spans="1:10" x14ac:dyDescent="0.25">
      <c r="A112">
        <v>4400</v>
      </c>
      <c r="B112">
        <v>1</v>
      </c>
      <c r="C112" t="s">
        <v>241</v>
      </c>
      <c r="D112">
        <v>1</v>
      </c>
      <c r="E112" t="s">
        <v>5</v>
      </c>
      <c r="F112" s="12" t="str">
        <f>+VLOOKUP(datosAvance[[#This Row],[renaes]],eess!$A$1:$G$189,2,FALSE)</f>
        <v>CHILASQUE</v>
      </c>
      <c r="G112" s="12" t="str">
        <f>+VLOOKUP(datosAvance[[#This Row],[renaes]],eess!$A$1:$G$189,3,FALSE)</f>
        <v>LAMBAYEQUE</v>
      </c>
      <c r="H112" s="12" t="str">
        <f>+VLOOKUP(datosAvance[[#This Row],[renaes]],eess!$A$1:$G$189,4,FALSE)</f>
        <v>KAÑARIS</v>
      </c>
      <c r="I112" s="12" t="str">
        <f>+VLOOKUP(datosAvance[[#This Row],[renaes]],eess!$A$1:$G$189,6,FALSE)</f>
        <v>FERREÑAFE</v>
      </c>
      <c r="J112" s="12" t="str">
        <f>+VLOOKUP(datosAvance[[#This Row],[renaes]],eess!$A$1:$G$189,7,FALSE)</f>
        <v>CAÑARIS</v>
      </c>
    </row>
    <row r="113" spans="1:10" x14ac:dyDescent="0.25">
      <c r="A113">
        <v>4401</v>
      </c>
      <c r="B113">
        <v>2</v>
      </c>
      <c r="C113" t="s">
        <v>241</v>
      </c>
      <c r="D113">
        <v>1</v>
      </c>
      <c r="E113" t="s">
        <v>5</v>
      </c>
      <c r="F113" s="9" t="str">
        <f>+VLOOKUP(datosAvance[[#This Row],[renaes]],eess!$A$1:$G$189,2,FALSE)</f>
        <v>LA SUCCHA</v>
      </c>
      <c r="G113" s="9" t="str">
        <f>+VLOOKUP(datosAvance[[#This Row],[renaes]],eess!$A$1:$G$189,3,FALSE)</f>
        <v>LAMBAYEQUE</v>
      </c>
      <c r="H113" s="9" t="str">
        <f>+VLOOKUP(datosAvance[[#This Row],[renaes]],eess!$A$1:$G$189,4,FALSE)</f>
        <v>KAÑARIS</v>
      </c>
      <c r="I113" s="9" t="str">
        <f>+VLOOKUP(datosAvance[[#This Row],[renaes]],eess!$A$1:$G$189,6,FALSE)</f>
        <v>FERREÑAFE</v>
      </c>
      <c r="J113" s="9" t="str">
        <f>+VLOOKUP(datosAvance[[#This Row],[renaes]],eess!$A$1:$G$189,7,FALSE)</f>
        <v>CAÑARIS</v>
      </c>
    </row>
    <row r="114" spans="1:10" x14ac:dyDescent="0.25">
      <c r="A114">
        <v>4402</v>
      </c>
      <c r="B114">
        <v>0</v>
      </c>
      <c r="C114" t="s">
        <v>241</v>
      </c>
      <c r="D114">
        <v>1</v>
      </c>
      <c r="E114" t="s">
        <v>5</v>
      </c>
      <c r="F114" s="12" t="str">
        <f>+VLOOKUP(datosAvance[[#This Row],[renaes]],eess!$A$1:$G$189,2,FALSE)</f>
        <v>QUIRICHIMA</v>
      </c>
      <c r="G114" s="12" t="str">
        <f>+VLOOKUP(datosAvance[[#This Row],[renaes]],eess!$A$1:$G$189,3,FALSE)</f>
        <v>LAMBAYEQUE</v>
      </c>
      <c r="H114" s="12" t="str">
        <f>+VLOOKUP(datosAvance[[#This Row],[renaes]],eess!$A$1:$G$189,4,FALSE)</f>
        <v>KAÑARIS</v>
      </c>
      <c r="I114" s="12" t="str">
        <f>+VLOOKUP(datosAvance[[#This Row],[renaes]],eess!$A$1:$G$189,6,FALSE)</f>
        <v>FERREÑAFE</v>
      </c>
      <c r="J114" s="12" t="str">
        <f>+VLOOKUP(datosAvance[[#This Row],[renaes]],eess!$A$1:$G$189,7,FALSE)</f>
        <v>CAÑARIS</v>
      </c>
    </row>
    <row r="115" spans="1:10" x14ac:dyDescent="0.25">
      <c r="A115">
        <v>4403</v>
      </c>
      <c r="B115">
        <v>0</v>
      </c>
      <c r="C115" t="s">
        <v>241</v>
      </c>
      <c r="D115">
        <v>1</v>
      </c>
      <c r="E115" t="s">
        <v>5</v>
      </c>
      <c r="F115" s="9" t="str">
        <f>+VLOOKUP(datosAvance[[#This Row],[renaes]],eess!$A$1:$G$189,2,FALSE)</f>
        <v>CHIÑAMA</v>
      </c>
      <c r="G115" s="9" t="str">
        <f>+VLOOKUP(datosAvance[[#This Row],[renaes]],eess!$A$1:$G$189,3,FALSE)</f>
        <v>LAMBAYEQUE</v>
      </c>
      <c r="H115" s="9" t="str">
        <f>+VLOOKUP(datosAvance[[#This Row],[renaes]],eess!$A$1:$G$189,4,FALSE)</f>
        <v>KAÑARIS</v>
      </c>
      <c r="I115" s="9" t="str">
        <f>+VLOOKUP(datosAvance[[#This Row],[renaes]],eess!$A$1:$G$189,6,FALSE)</f>
        <v>FERREÑAFE</v>
      </c>
      <c r="J115" s="9" t="str">
        <f>+VLOOKUP(datosAvance[[#This Row],[renaes]],eess!$A$1:$G$189,7,FALSE)</f>
        <v>CAÑARIS</v>
      </c>
    </row>
    <row r="116" spans="1:10" x14ac:dyDescent="0.25">
      <c r="A116">
        <v>4405</v>
      </c>
      <c r="B116">
        <v>0</v>
      </c>
      <c r="C116" t="s">
        <v>241</v>
      </c>
      <c r="D116">
        <v>1</v>
      </c>
      <c r="E116" t="s">
        <v>5</v>
      </c>
      <c r="F116" s="12" t="str">
        <f>+VLOOKUP(datosAvance[[#This Row],[renaes]],eess!$A$1:$G$189,2,FALSE)</f>
        <v>ANCHOVIRA</v>
      </c>
      <c r="G116" s="12" t="str">
        <f>+VLOOKUP(datosAvance[[#This Row],[renaes]],eess!$A$1:$G$189,3,FALSE)</f>
        <v>LAMBAYEQUE</v>
      </c>
      <c r="H116" s="12" t="str">
        <f>+VLOOKUP(datosAvance[[#This Row],[renaes]],eess!$A$1:$G$189,4,FALSE)</f>
        <v>MOTUPE</v>
      </c>
      <c r="I116" s="12" t="str">
        <f>+VLOOKUP(datosAvance[[#This Row],[renaes]],eess!$A$1:$G$189,6,FALSE)</f>
        <v>LAMBAYEQUE</v>
      </c>
      <c r="J116" s="12" t="str">
        <f>+VLOOKUP(datosAvance[[#This Row],[renaes]],eess!$A$1:$G$189,7,FALSE)</f>
        <v>MOTUPE</v>
      </c>
    </row>
    <row r="117" spans="1:10" x14ac:dyDescent="0.25">
      <c r="A117">
        <v>4406</v>
      </c>
      <c r="B117">
        <v>0</v>
      </c>
      <c r="C117" t="s">
        <v>241</v>
      </c>
      <c r="D117">
        <v>1</v>
      </c>
      <c r="E117" t="s">
        <v>5</v>
      </c>
      <c r="F117" s="9" t="str">
        <f>+VLOOKUP(datosAvance[[#This Row],[renaes]],eess!$A$1:$G$189,2,FALSE)</f>
        <v>MARRIPON</v>
      </c>
      <c r="G117" s="9" t="str">
        <f>+VLOOKUP(datosAvance[[#This Row],[renaes]],eess!$A$1:$G$189,3,FALSE)</f>
        <v>LAMBAYEQUE</v>
      </c>
      <c r="H117" s="9" t="str">
        <f>+VLOOKUP(datosAvance[[#This Row],[renaes]],eess!$A$1:$G$189,4,FALSE)</f>
        <v>MOTUPE</v>
      </c>
      <c r="I117" s="9" t="str">
        <f>+VLOOKUP(datosAvance[[#This Row],[renaes]],eess!$A$1:$G$189,6,FALSE)</f>
        <v>LAMBAYEQUE</v>
      </c>
      <c r="J117" s="9" t="str">
        <f>+VLOOKUP(datosAvance[[#This Row],[renaes]],eess!$A$1:$G$189,7,FALSE)</f>
        <v>MOTUPE</v>
      </c>
    </row>
    <row r="118" spans="1:10" x14ac:dyDescent="0.25">
      <c r="A118">
        <v>4407</v>
      </c>
      <c r="B118">
        <v>2</v>
      </c>
      <c r="C118" t="s">
        <v>241</v>
      </c>
      <c r="D118">
        <v>1</v>
      </c>
      <c r="E118" t="s">
        <v>5</v>
      </c>
      <c r="F118" s="12" t="str">
        <f>+VLOOKUP(datosAvance[[#This Row],[renaes]],eess!$A$1:$G$189,2,FALSE)</f>
        <v>OLMOS</v>
      </c>
      <c r="G118" s="12" t="str">
        <f>+VLOOKUP(datosAvance[[#This Row],[renaes]],eess!$A$1:$G$189,3,FALSE)</f>
        <v>LAMBAYEQUE</v>
      </c>
      <c r="H118" s="12" t="str">
        <f>+VLOOKUP(datosAvance[[#This Row],[renaes]],eess!$A$1:$G$189,4,FALSE)</f>
        <v>OLMOS</v>
      </c>
      <c r="I118" s="12" t="str">
        <f>+VLOOKUP(datosAvance[[#This Row],[renaes]],eess!$A$1:$G$189,6,FALSE)</f>
        <v>LAMBAYEQUE</v>
      </c>
      <c r="J118" s="12" t="str">
        <f>+VLOOKUP(datosAvance[[#This Row],[renaes]],eess!$A$1:$G$189,7,FALSE)</f>
        <v>OLMOS</v>
      </c>
    </row>
    <row r="119" spans="1:10" x14ac:dyDescent="0.25">
      <c r="A119">
        <v>4408</v>
      </c>
      <c r="B119">
        <v>1</v>
      </c>
      <c r="C119" t="s">
        <v>241</v>
      </c>
      <c r="D119">
        <v>1</v>
      </c>
      <c r="E119" t="s">
        <v>5</v>
      </c>
      <c r="F119" s="9" t="str">
        <f>+VLOOKUP(datosAvance[[#This Row],[renaes]],eess!$A$1:$G$189,2,FALSE)</f>
        <v>LA ESTANCIA</v>
      </c>
      <c r="G119" s="9" t="str">
        <f>+VLOOKUP(datosAvance[[#This Row],[renaes]],eess!$A$1:$G$189,3,FALSE)</f>
        <v>LAMBAYEQUE</v>
      </c>
      <c r="H119" s="9" t="str">
        <f>+VLOOKUP(datosAvance[[#This Row],[renaes]],eess!$A$1:$G$189,4,FALSE)</f>
        <v>OLMOS</v>
      </c>
      <c r="I119" s="9" t="str">
        <f>+VLOOKUP(datosAvance[[#This Row],[renaes]],eess!$A$1:$G$189,6,FALSE)</f>
        <v>LAMBAYEQUE</v>
      </c>
      <c r="J119" s="9" t="str">
        <f>+VLOOKUP(datosAvance[[#This Row],[renaes]],eess!$A$1:$G$189,7,FALSE)</f>
        <v>OLMOS</v>
      </c>
    </row>
    <row r="120" spans="1:10" x14ac:dyDescent="0.25">
      <c r="A120">
        <v>4410</v>
      </c>
      <c r="B120">
        <v>0</v>
      </c>
      <c r="C120" t="s">
        <v>241</v>
      </c>
      <c r="D120">
        <v>1</v>
      </c>
      <c r="E120" t="s">
        <v>5</v>
      </c>
      <c r="F120" s="12" t="str">
        <f>+VLOOKUP(datosAvance[[#This Row],[renaes]],eess!$A$1:$G$189,2,FALSE)</f>
        <v>QUERPON</v>
      </c>
      <c r="G120" s="12" t="str">
        <f>+VLOOKUP(datosAvance[[#This Row],[renaes]],eess!$A$1:$G$189,3,FALSE)</f>
        <v>LAMBAYEQUE</v>
      </c>
      <c r="H120" s="12" t="str">
        <f>+VLOOKUP(datosAvance[[#This Row],[renaes]],eess!$A$1:$G$189,4,FALSE)</f>
        <v>OLMOS</v>
      </c>
      <c r="I120" s="12" t="str">
        <f>+VLOOKUP(datosAvance[[#This Row],[renaes]],eess!$A$1:$G$189,6,FALSE)</f>
        <v>LAMBAYEQUE</v>
      </c>
      <c r="J120" s="12" t="str">
        <f>+VLOOKUP(datosAvance[[#This Row],[renaes]],eess!$A$1:$G$189,7,FALSE)</f>
        <v>OLMOS</v>
      </c>
    </row>
    <row r="121" spans="1:10" x14ac:dyDescent="0.25">
      <c r="A121">
        <v>4411</v>
      </c>
      <c r="B121">
        <v>0</v>
      </c>
      <c r="C121" t="s">
        <v>241</v>
      </c>
      <c r="D121">
        <v>1</v>
      </c>
      <c r="E121" t="s">
        <v>5</v>
      </c>
      <c r="F121" s="9" t="str">
        <f>+VLOOKUP(datosAvance[[#This Row],[renaes]],eess!$A$1:$G$189,2,FALSE)</f>
        <v>TRES BATANES</v>
      </c>
      <c r="G121" s="9" t="str">
        <f>+VLOOKUP(datosAvance[[#This Row],[renaes]],eess!$A$1:$G$189,3,FALSE)</f>
        <v>LAMBAYEQUE</v>
      </c>
      <c r="H121" s="9" t="str">
        <f>+VLOOKUP(datosAvance[[#This Row],[renaes]],eess!$A$1:$G$189,4,FALSE)</f>
        <v>OLMOS</v>
      </c>
      <c r="I121" s="9" t="str">
        <f>+VLOOKUP(datosAvance[[#This Row],[renaes]],eess!$A$1:$G$189,6,FALSE)</f>
        <v>LAMBAYEQUE</v>
      </c>
      <c r="J121" s="9" t="str">
        <f>+VLOOKUP(datosAvance[[#This Row],[renaes]],eess!$A$1:$G$189,7,FALSE)</f>
        <v>OLMOS</v>
      </c>
    </row>
    <row r="122" spans="1:10" x14ac:dyDescent="0.25">
      <c r="A122">
        <v>4414</v>
      </c>
      <c r="B122">
        <v>1</v>
      </c>
      <c r="C122" t="s">
        <v>241</v>
      </c>
      <c r="D122">
        <v>1</v>
      </c>
      <c r="E122" t="s">
        <v>5</v>
      </c>
      <c r="F122" s="12" t="str">
        <f>+VLOOKUP(datosAvance[[#This Row],[renaes]],eess!$A$1:$G$189,2,FALSE)</f>
        <v>ELVIRREY</v>
      </c>
      <c r="G122" s="12" t="str">
        <f>+VLOOKUP(datosAvance[[#This Row],[renaes]],eess!$A$1:$G$189,3,FALSE)</f>
        <v>LAMBAYEQUE</v>
      </c>
      <c r="H122" s="12" t="str">
        <f>+VLOOKUP(datosAvance[[#This Row],[renaes]],eess!$A$1:$G$189,4,FALSE)</f>
        <v>OLMOS</v>
      </c>
      <c r="I122" s="12" t="str">
        <f>+VLOOKUP(datosAvance[[#This Row],[renaes]],eess!$A$1:$G$189,6,FALSE)</f>
        <v>LAMBAYEQUE</v>
      </c>
      <c r="J122" s="12" t="str">
        <f>+VLOOKUP(datosAvance[[#This Row],[renaes]],eess!$A$1:$G$189,7,FALSE)</f>
        <v>OLMOS</v>
      </c>
    </row>
    <row r="123" spans="1:10" x14ac:dyDescent="0.25">
      <c r="A123">
        <v>4415</v>
      </c>
      <c r="B123">
        <v>0</v>
      </c>
      <c r="C123" t="s">
        <v>241</v>
      </c>
      <c r="D123">
        <v>1</v>
      </c>
      <c r="E123" t="s">
        <v>5</v>
      </c>
      <c r="F123" s="9" t="str">
        <f>+VLOOKUP(datosAvance[[#This Row],[renaes]],eess!$A$1:$G$189,2,FALSE)</f>
        <v>FICUAR</v>
      </c>
      <c r="G123" s="9" t="str">
        <f>+VLOOKUP(datosAvance[[#This Row],[renaes]],eess!$A$1:$G$189,3,FALSE)</f>
        <v>LAMBAYEQUE</v>
      </c>
      <c r="H123" s="9" t="str">
        <f>+VLOOKUP(datosAvance[[#This Row],[renaes]],eess!$A$1:$G$189,4,FALSE)</f>
        <v>OLMOS</v>
      </c>
      <c r="I123" s="9" t="str">
        <f>+VLOOKUP(datosAvance[[#This Row],[renaes]],eess!$A$1:$G$189,6,FALSE)</f>
        <v>LAMBAYEQUE</v>
      </c>
      <c r="J123" s="9" t="str">
        <f>+VLOOKUP(datosAvance[[#This Row],[renaes]],eess!$A$1:$G$189,7,FALSE)</f>
        <v>OLMOS</v>
      </c>
    </row>
    <row r="124" spans="1:10" x14ac:dyDescent="0.25">
      <c r="A124">
        <v>4417</v>
      </c>
      <c r="B124">
        <v>0</v>
      </c>
      <c r="C124" t="s">
        <v>241</v>
      </c>
      <c r="D124">
        <v>1</v>
      </c>
      <c r="E124" t="s">
        <v>5</v>
      </c>
      <c r="F124" s="12" t="str">
        <f>+VLOOKUP(datosAvance[[#This Row],[renaes]],eess!$A$1:$G$189,2,FALSE)</f>
        <v>COLAYA</v>
      </c>
      <c r="G124" s="12" t="str">
        <f>+VLOOKUP(datosAvance[[#This Row],[renaes]],eess!$A$1:$G$189,3,FALSE)</f>
        <v>LAMBAYEQUE</v>
      </c>
      <c r="H124" s="12" t="str">
        <f>+VLOOKUP(datosAvance[[#This Row],[renaes]],eess!$A$1:$G$189,4,FALSE)</f>
        <v>SALAS</v>
      </c>
      <c r="I124" s="12" t="str">
        <f>+VLOOKUP(datosAvance[[#This Row],[renaes]],eess!$A$1:$G$189,6,FALSE)</f>
        <v>LAMBAYEQUE</v>
      </c>
      <c r="J124" s="12" t="str">
        <f>+VLOOKUP(datosAvance[[#This Row],[renaes]],eess!$A$1:$G$189,7,FALSE)</f>
        <v>SALAS</v>
      </c>
    </row>
    <row r="125" spans="1:10" x14ac:dyDescent="0.25">
      <c r="A125">
        <v>4418</v>
      </c>
      <c r="B125">
        <v>0</v>
      </c>
      <c r="C125" t="s">
        <v>241</v>
      </c>
      <c r="D125">
        <v>1</v>
      </c>
      <c r="E125" t="s">
        <v>5</v>
      </c>
      <c r="F125" s="9" t="str">
        <f>+VLOOKUP(datosAvance[[#This Row],[renaes]],eess!$A$1:$G$189,2,FALSE)</f>
        <v>LA RAMADA</v>
      </c>
      <c r="G125" s="9" t="str">
        <f>+VLOOKUP(datosAvance[[#This Row],[renaes]],eess!$A$1:$G$189,3,FALSE)</f>
        <v>LAMBAYEQUE</v>
      </c>
      <c r="H125" s="9" t="str">
        <f>+VLOOKUP(datosAvance[[#This Row],[renaes]],eess!$A$1:$G$189,4,FALSE)</f>
        <v>SALAS</v>
      </c>
      <c r="I125" s="9" t="str">
        <f>+VLOOKUP(datosAvance[[#This Row],[renaes]],eess!$A$1:$G$189,6,FALSE)</f>
        <v>LAMBAYEQUE</v>
      </c>
      <c r="J125" s="9" t="str">
        <f>+VLOOKUP(datosAvance[[#This Row],[renaes]],eess!$A$1:$G$189,7,FALSE)</f>
        <v>SALAS</v>
      </c>
    </row>
    <row r="126" spans="1:10" x14ac:dyDescent="0.25">
      <c r="A126">
        <v>4419</v>
      </c>
      <c r="B126">
        <v>2</v>
      </c>
      <c r="C126" t="s">
        <v>241</v>
      </c>
      <c r="D126">
        <v>1</v>
      </c>
      <c r="E126" t="s">
        <v>5</v>
      </c>
      <c r="F126" s="12" t="str">
        <f>+VLOOKUP(datosAvance[[#This Row],[renaes]],eess!$A$1:$G$189,2,FALSE)</f>
        <v>TALLAPAMPA</v>
      </c>
      <c r="G126" s="12" t="str">
        <f>+VLOOKUP(datosAvance[[#This Row],[renaes]],eess!$A$1:$G$189,3,FALSE)</f>
        <v>LAMBAYEQUE</v>
      </c>
      <c r="H126" s="12" t="str">
        <f>+VLOOKUP(datosAvance[[#This Row],[renaes]],eess!$A$1:$G$189,4,FALSE)</f>
        <v>SALAS</v>
      </c>
      <c r="I126" s="12" t="str">
        <f>+VLOOKUP(datosAvance[[#This Row],[renaes]],eess!$A$1:$G$189,6,FALSE)</f>
        <v>LAMBAYEQUE</v>
      </c>
      <c r="J126" s="12" t="str">
        <f>+VLOOKUP(datosAvance[[#This Row],[renaes]],eess!$A$1:$G$189,7,FALSE)</f>
        <v>SALAS</v>
      </c>
    </row>
    <row r="127" spans="1:10" x14ac:dyDescent="0.25">
      <c r="A127">
        <v>4420</v>
      </c>
      <c r="B127">
        <v>4</v>
      </c>
      <c r="C127" t="s">
        <v>241</v>
      </c>
      <c r="D127">
        <v>1</v>
      </c>
      <c r="E127" t="s">
        <v>5</v>
      </c>
      <c r="F127" s="9" t="str">
        <f>+VLOOKUP(datosAvance[[#This Row],[renaes]],eess!$A$1:$G$189,2,FALSE)</f>
        <v>MORROPE</v>
      </c>
      <c r="G127" s="9" t="str">
        <f>+VLOOKUP(datosAvance[[#This Row],[renaes]],eess!$A$1:$G$189,3,FALSE)</f>
        <v>LAMBAYEQUE</v>
      </c>
      <c r="H127" s="9" t="str">
        <f>+VLOOKUP(datosAvance[[#This Row],[renaes]],eess!$A$1:$G$189,4,FALSE)</f>
        <v>MORROPE</v>
      </c>
      <c r="I127" s="9" t="str">
        <f>+VLOOKUP(datosAvance[[#This Row],[renaes]],eess!$A$1:$G$189,6,FALSE)</f>
        <v>LAMBAYEQUE</v>
      </c>
      <c r="J127" s="9" t="str">
        <f>+VLOOKUP(datosAvance[[#This Row],[renaes]],eess!$A$1:$G$189,7,FALSE)</f>
        <v>MORROPE</v>
      </c>
    </row>
    <row r="128" spans="1:10" x14ac:dyDescent="0.25">
      <c r="A128">
        <v>4421</v>
      </c>
      <c r="B128">
        <v>1</v>
      </c>
      <c r="C128" t="s">
        <v>241</v>
      </c>
      <c r="D128">
        <v>1</v>
      </c>
      <c r="E128" t="s">
        <v>5</v>
      </c>
      <c r="F128" s="12" t="str">
        <f>+VLOOKUP(datosAvance[[#This Row],[renaes]],eess!$A$1:$G$189,2,FALSE)</f>
        <v>LA COLORADA</v>
      </c>
      <c r="G128" s="12" t="str">
        <f>+VLOOKUP(datosAvance[[#This Row],[renaes]],eess!$A$1:$G$189,3,FALSE)</f>
        <v>LAMBAYEQUE</v>
      </c>
      <c r="H128" s="12" t="str">
        <f>+VLOOKUP(datosAvance[[#This Row],[renaes]],eess!$A$1:$G$189,4,FALSE)</f>
        <v>MORROPE</v>
      </c>
      <c r="I128" s="12" t="str">
        <f>+VLOOKUP(datosAvance[[#This Row],[renaes]],eess!$A$1:$G$189,6,FALSE)</f>
        <v>LAMBAYEQUE</v>
      </c>
      <c r="J128" s="12" t="str">
        <f>+VLOOKUP(datosAvance[[#This Row],[renaes]],eess!$A$1:$G$189,7,FALSE)</f>
        <v>MORROPE</v>
      </c>
    </row>
    <row r="129" spans="1:10" x14ac:dyDescent="0.25">
      <c r="A129">
        <v>4422</v>
      </c>
      <c r="B129">
        <v>0</v>
      </c>
      <c r="C129" t="s">
        <v>241</v>
      </c>
      <c r="D129">
        <v>1</v>
      </c>
      <c r="E129" t="s">
        <v>5</v>
      </c>
      <c r="F129" s="9" t="str">
        <f>+VLOOKUP(datosAvance[[#This Row],[renaes]],eess!$A$1:$G$189,2,FALSE)</f>
        <v>EL ROMERO</v>
      </c>
      <c r="G129" s="9" t="str">
        <f>+VLOOKUP(datosAvance[[#This Row],[renaes]],eess!$A$1:$G$189,3,FALSE)</f>
        <v>LAMBAYEQUE</v>
      </c>
      <c r="H129" s="9" t="str">
        <f>+VLOOKUP(datosAvance[[#This Row],[renaes]],eess!$A$1:$G$189,4,FALSE)</f>
        <v>MORROPE</v>
      </c>
      <c r="I129" s="9" t="str">
        <f>+VLOOKUP(datosAvance[[#This Row],[renaes]],eess!$A$1:$G$189,6,FALSE)</f>
        <v>LAMBAYEQUE</v>
      </c>
      <c r="J129" s="9" t="str">
        <f>+VLOOKUP(datosAvance[[#This Row],[renaes]],eess!$A$1:$G$189,7,FALSE)</f>
        <v>MORROPE</v>
      </c>
    </row>
    <row r="130" spans="1:10" x14ac:dyDescent="0.25">
      <c r="A130">
        <v>4423</v>
      </c>
      <c r="B130">
        <v>0</v>
      </c>
      <c r="C130" t="s">
        <v>241</v>
      </c>
      <c r="D130">
        <v>1</v>
      </c>
      <c r="E130" t="s">
        <v>5</v>
      </c>
      <c r="F130" s="12" t="str">
        <f>+VLOOKUP(datosAvance[[#This Row],[renaes]],eess!$A$1:$G$189,2,FALSE)</f>
        <v>TRANCA FANUPE</v>
      </c>
      <c r="G130" s="12" t="str">
        <f>+VLOOKUP(datosAvance[[#This Row],[renaes]],eess!$A$1:$G$189,3,FALSE)</f>
        <v>LAMBAYEQUE</v>
      </c>
      <c r="H130" s="12" t="str">
        <f>+VLOOKUP(datosAvance[[#This Row],[renaes]],eess!$A$1:$G$189,4,FALSE)</f>
        <v>MORROPE</v>
      </c>
      <c r="I130" s="12" t="str">
        <f>+VLOOKUP(datosAvance[[#This Row],[renaes]],eess!$A$1:$G$189,6,FALSE)</f>
        <v>LAMBAYEQUE</v>
      </c>
      <c r="J130" s="12" t="str">
        <f>+VLOOKUP(datosAvance[[#This Row],[renaes]],eess!$A$1:$G$189,7,FALSE)</f>
        <v>MORROPE</v>
      </c>
    </row>
    <row r="131" spans="1:10" x14ac:dyDescent="0.25">
      <c r="A131">
        <v>4425</v>
      </c>
      <c r="B131">
        <v>2</v>
      </c>
      <c r="C131" t="s">
        <v>241</v>
      </c>
      <c r="D131">
        <v>1</v>
      </c>
      <c r="E131" t="s">
        <v>5</v>
      </c>
      <c r="F131" s="9" t="str">
        <f>+VLOOKUP(datosAvance[[#This Row],[renaes]],eess!$A$1:$G$189,2,FALSE)</f>
        <v>CHEPITO</v>
      </c>
      <c r="G131" s="9" t="str">
        <f>+VLOOKUP(datosAvance[[#This Row],[renaes]],eess!$A$1:$G$189,3,FALSE)</f>
        <v>LAMBAYEQUE</v>
      </c>
      <c r="H131" s="9" t="str">
        <f>+VLOOKUP(datosAvance[[#This Row],[renaes]],eess!$A$1:$G$189,4,FALSE)</f>
        <v>MORROPE</v>
      </c>
      <c r="I131" s="9" t="str">
        <f>+VLOOKUP(datosAvance[[#This Row],[renaes]],eess!$A$1:$G$189,6,FALSE)</f>
        <v>LAMBAYEQUE</v>
      </c>
      <c r="J131" s="9" t="str">
        <f>+VLOOKUP(datosAvance[[#This Row],[renaes]],eess!$A$1:$G$189,7,FALSE)</f>
        <v>MORROPE</v>
      </c>
    </row>
    <row r="132" spans="1:10" x14ac:dyDescent="0.25">
      <c r="A132">
        <v>4426</v>
      </c>
      <c r="B132">
        <v>3</v>
      </c>
      <c r="C132" t="s">
        <v>241</v>
      </c>
      <c r="D132">
        <v>1</v>
      </c>
      <c r="E132" t="s">
        <v>5</v>
      </c>
      <c r="F132" s="12" t="str">
        <f>+VLOOKUP(datosAvance[[#This Row],[renaes]],eess!$A$1:$G$189,2,FALSE)</f>
        <v>ARBOLSOL</v>
      </c>
      <c r="G132" s="12" t="str">
        <f>+VLOOKUP(datosAvance[[#This Row],[renaes]],eess!$A$1:$G$189,3,FALSE)</f>
        <v>LAMBAYEQUE</v>
      </c>
      <c r="H132" s="12" t="str">
        <f>+VLOOKUP(datosAvance[[#This Row],[renaes]],eess!$A$1:$G$189,4,FALSE)</f>
        <v>MORROPE</v>
      </c>
      <c r="I132" s="12" t="str">
        <f>+VLOOKUP(datosAvance[[#This Row],[renaes]],eess!$A$1:$G$189,6,FALSE)</f>
        <v>LAMBAYEQUE</v>
      </c>
      <c r="J132" s="12" t="str">
        <f>+VLOOKUP(datosAvance[[#This Row],[renaes]],eess!$A$1:$G$189,7,FALSE)</f>
        <v>MORROPE</v>
      </c>
    </row>
    <row r="133" spans="1:10" x14ac:dyDescent="0.25">
      <c r="A133">
        <v>4428</v>
      </c>
      <c r="B133">
        <v>0</v>
      </c>
      <c r="C133" t="s">
        <v>241</v>
      </c>
      <c r="D133">
        <v>1</v>
      </c>
      <c r="E133" t="s">
        <v>5</v>
      </c>
      <c r="F133" s="9" t="str">
        <f>+VLOOKUP(datosAvance[[#This Row],[renaes]],eess!$A$1:$G$189,2,FALSE)</f>
        <v>LA  GARTERA</v>
      </c>
      <c r="G133" s="9" t="str">
        <f>+VLOOKUP(datosAvance[[#This Row],[renaes]],eess!$A$1:$G$189,3,FALSE)</f>
        <v>LAMBAYEQUE</v>
      </c>
      <c r="H133" s="9" t="str">
        <f>+VLOOKUP(datosAvance[[#This Row],[renaes]],eess!$A$1:$G$189,4,FALSE)</f>
        <v>MORROPE</v>
      </c>
      <c r="I133" s="9" t="str">
        <f>+VLOOKUP(datosAvance[[#This Row],[renaes]],eess!$A$1:$G$189,6,FALSE)</f>
        <v>LAMBAYEQUE</v>
      </c>
      <c r="J133" s="9" t="str">
        <f>+VLOOKUP(datosAvance[[#This Row],[renaes]],eess!$A$1:$G$189,7,FALSE)</f>
        <v>MORROPE</v>
      </c>
    </row>
    <row r="134" spans="1:10" x14ac:dyDescent="0.25">
      <c r="A134">
        <v>4429</v>
      </c>
      <c r="B134">
        <v>3</v>
      </c>
      <c r="C134" t="s">
        <v>241</v>
      </c>
      <c r="D134">
        <v>1</v>
      </c>
      <c r="E134" t="s">
        <v>5</v>
      </c>
      <c r="F134" s="12" t="str">
        <f>+VLOOKUP(datosAvance[[#This Row],[renaes]],eess!$A$1:$G$189,2,FALSE)</f>
        <v>CRUZ DEL MEDANO</v>
      </c>
      <c r="G134" s="12" t="str">
        <f>+VLOOKUP(datosAvance[[#This Row],[renaes]],eess!$A$1:$G$189,3,FALSE)</f>
        <v>LAMBAYEQUE</v>
      </c>
      <c r="H134" s="12" t="str">
        <f>+VLOOKUP(datosAvance[[#This Row],[renaes]],eess!$A$1:$G$189,4,FALSE)</f>
        <v>MORROPE</v>
      </c>
      <c r="I134" s="12" t="str">
        <f>+VLOOKUP(datosAvance[[#This Row],[renaes]],eess!$A$1:$G$189,6,FALSE)</f>
        <v>LAMBAYEQUE</v>
      </c>
      <c r="J134" s="12" t="str">
        <f>+VLOOKUP(datosAvance[[#This Row],[renaes]],eess!$A$1:$G$189,7,FALSE)</f>
        <v>MORROPE</v>
      </c>
    </row>
    <row r="135" spans="1:10" x14ac:dyDescent="0.25">
      <c r="A135">
        <v>4431</v>
      </c>
      <c r="B135">
        <v>8</v>
      </c>
      <c r="C135" t="s">
        <v>241</v>
      </c>
      <c r="D135">
        <v>1</v>
      </c>
      <c r="E135" t="s">
        <v>5</v>
      </c>
      <c r="F135" s="9" t="str">
        <f>+VLOOKUP(datosAvance[[#This Row],[renaes]],eess!$A$1:$G$189,2,FALSE)</f>
        <v>FANUPE BARRIO NUEVO</v>
      </c>
      <c r="G135" s="9" t="str">
        <f>+VLOOKUP(datosAvance[[#This Row],[renaes]],eess!$A$1:$G$189,3,FALSE)</f>
        <v>LAMBAYEQUE</v>
      </c>
      <c r="H135" s="9" t="str">
        <f>+VLOOKUP(datosAvance[[#This Row],[renaes]],eess!$A$1:$G$189,4,FALSE)</f>
        <v>MORROPE</v>
      </c>
      <c r="I135" s="9" t="str">
        <f>+VLOOKUP(datosAvance[[#This Row],[renaes]],eess!$A$1:$G$189,6,FALSE)</f>
        <v>LAMBAYEQUE</v>
      </c>
      <c r="J135" s="9" t="str">
        <f>+VLOOKUP(datosAvance[[#This Row],[renaes]],eess!$A$1:$G$189,7,FALSE)</f>
        <v>MORROPE</v>
      </c>
    </row>
    <row r="136" spans="1:10" x14ac:dyDescent="0.25">
      <c r="A136">
        <v>4432</v>
      </c>
      <c r="B136">
        <v>1</v>
      </c>
      <c r="C136" t="s">
        <v>241</v>
      </c>
      <c r="D136">
        <v>1</v>
      </c>
      <c r="E136" t="s">
        <v>5</v>
      </c>
      <c r="F136" s="12" t="str">
        <f>+VLOOKUP(datosAvance[[#This Row],[renaes]],eess!$A$1:$G$189,2,FALSE)</f>
        <v>SANTA ISABEL</v>
      </c>
      <c r="G136" s="12" t="str">
        <f>+VLOOKUP(datosAvance[[#This Row],[renaes]],eess!$A$1:$G$189,3,FALSE)</f>
        <v>LAMBAYEQUE</v>
      </c>
      <c r="H136" s="12" t="str">
        <f>+VLOOKUP(datosAvance[[#This Row],[renaes]],eess!$A$1:$G$189,4,FALSE)</f>
        <v>MORROPE</v>
      </c>
      <c r="I136" s="12" t="str">
        <f>+VLOOKUP(datosAvance[[#This Row],[renaes]],eess!$A$1:$G$189,6,FALSE)</f>
        <v>LAMBAYEQUE</v>
      </c>
      <c r="J136" s="12" t="str">
        <f>+VLOOKUP(datosAvance[[#This Row],[renaes]],eess!$A$1:$G$189,7,FALSE)</f>
        <v>MORROPE</v>
      </c>
    </row>
    <row r="137" spans="1:10" x14ac:dyDescent="0.25">
      <c r="A137">
        <v>4433</v>
      </c>
      <c r="B137">
        <v>4</v>
      </c>
      <c r="C137" t="s">
        <v>241</v>
      </c>
      <c r="D137">
        <v>1</v>
      </c>
      <c r="E137" t="s">
        <v>5</v>
      </c>
      <c r="F137" s="9" t="str">
        <f>+VLOOKUP(datosAvance[[#This Row],[renaes]],eess!$A$1:$G$189,2,FALSE)</f>
        <v>SEQUION</v>
      </c>
      <c r="G137" s="9" t="str">
        <f>+VLOOKUP(datosAvance[[#This Row],[renaes]],eess!$A$1:$G$189,3,FALSE)</f>
        <v>LAMBAYEQUE</v>
      </c>
      <c r="H137" s="9" t="str">
        <f>+VLOOKUP(datosAvance[[#This Row],[renaes]],eess!$A$1:$G$189,4,FALSE)</f>
        <v>MORROPE</v>
      </c>
      <c r="I137" s="9" t="str">
        <f>+VLOOKUP(datosAvance[[#This Row],[renaes]],eess!$A$1:$G$189,6,FALSE)</f>
        <v>LAMBAYEQUE</v>
      </c>
      <c r="J137" s="9" t="str">
        <f>+VLOOKUP(datosAvance[[#This Row],[renaes]],eess!$A$1:$G$189,7,FALSE)</f>
        <v>MORROPE</v>
      </c>
    </row>
    <row r="138" spans="1:10" x14ac:dyDescent="0.25">
      <c r="A138">
        <v>4434</v>
      </c>
      <c r="B138">
        <v>0</v>
      </c>
      <c r="C138" t="s">
        <v>241</v>
      </c>
      <c r="D138">
        <v>1</v>
      </c>
      <c r="E138" t="s">
        <v>5</v>
      </c>
      <c r="F138" s="12" t="str">
        <f>+VLOOKUP(datosAvance[[#This Row],[renaes]],eess!$A$1:$G$189,2,FALSE)</f>
        <v>SANTA ROSA LAS PAMPAS</v>
      </c>
      <c r="G138" s="12" t="str">
        <f>+VLOOKUP(datosAvance[[#This Row],[renaes]],eess!$A$1:$G$189,3,FALSE)</f>
        <v>LAMBAYEQUE</v>
      </c>
      <c r="H138" s="12" t="str">
        <f>+VLOOKUP(datosAvance[[#This Row],[renaes]],eess!$A$1:$G$189,4,FALSE)</f>
        <v>MORROPE</v>
      </c>
      <c r="I138" s="12" t="str">
        <f>+VLOOKUP(datosAvance[[#This Row],[renaes]],eess!$A$1:$G$189,6,FALSE)</f>
        <v>LAMBAYEQUE</v>
      </c>
      <c r="J138" s="12" t="str">
        <f>+VLOOKUP(datosAvance[[#This Row],[renaes]],eess!$A$1:$G$189,7,FALSE)</f>
        <v>MORROPE</v>
      </c>
    </row>
    <row r="139" spans="1:10" x14ac:dyDescent="0.25">
      <c r="A139">
        <v>4439</v>
      </c>
      <c r="B139">
        <v>1</v>
      </c>
      <c r="C139" t="s">
        <v>241</v>
      </c>
      <c r="D139">
        <v>1</v>
      </c>
      <c r="E139" t="s">
        <v>5</v>
      </c>
      <c r="F139" s="9" t="str">
        <f>+VLOOKUP(datosAvance[[#This Row],[renaes]],eess!$A$1:$G$189,2,FALSE)</f>
        <v>CLAS PICSI</v>
      </c>
      <c r="G139" s="9" t="str">
        <f>+VLOOKUP(datosAvance[[#This Row],[renaes]],eess!$A$1:$G$189,3,FALSE)</f>
        <v>CHICLAYO</v>
      </c>
      <c r="H139" s="9" t="str">
        <f>+VLOOKUP(datosAvance[[#This Row],[renaes]],eess!$A$1:$G$189,4,FALSE)</f>
        <v>PICSI</v>
      </c>
      <c r="I139" s="9" t="str">
        <f>+VLOOKUP(datosAvance[[#This Row],[renaes]],eess!$A$1:$G$189,6,FALSE)</f>
        <v>CHICLAYO</v>
      </c>
      <c r="J139" s="9" t="str">
        <f>+VLOOKUP(datosAvance[[#This Row],[renaes]],eess!$A$1:$G$189,7,FALSE)</f>
        <v>PICSI</v>
      </c>
    </row>
    <row r="140" spans="1:10" x14ac:dyDescent="0.25">
      <c r="A140">
        <v>4441</v>
      </c>
      <c r="B140">
        <v>2</v>
      </c>
      <c r="C140" t="s">
        <v>241</v>
      </c>
      <c r="D140">
        <v>1</v>
      </c>
      <c r="E140" t="s">
        <v>5</v>
      </c>
      <c r="F140" s="12" t="str">
        <f>+VLOOKUP(datosAvance[[#This Row],[renaes]],eess!$A$1:$G$189,2,FALSE)</f>
        <v>SEÑOR DE LA JUSTICIA</v>
      </c>
      <c r="G140" s="12" t="str">
        <f>+VLOOKUP(datosAvance[[#This Row],[renaes]],eess!$A$1:$G$189,3,FALSE)</f>
        <v>FERREÐAFE</v>
      </c>
      <c r="H140" s="12" t="str">
        <f>+VLOOKUP(datosAvance[[#This Row],[renaes]],eess!$A$1:$G$189,4,FALSE)</f>
        <v>FERREÑAFE</v>
      </c>
      <c r="I140" s="12" t="str">
        <f>+VLOOKUP(datosAvance[[#This Row],[renaes]],eess!$A$1:$G$189,6,FALSE)</f>
        <v>FERREÑAFE</v>
      </c>
      <c r="J140" s="12" t="str">
        <f>+VLOOKUP(datosAvance[[#This Row],[renaes]],eess!$A$1:$G$189,7,FALSE)</f>
        <v>FERREÑAFE</v>
      </c>
    </row>
    <row r="141" spans="1:10" x14ac:dyDescent="0.25">
      <c r="A141">
        <v>4442</v>
      </c>
      <c r="B141">
        <v>0</v>
      </c>
      <c r="C141" t="s">
        <v>241</v>
      </c>
      <c r="D141">
        <v>1</v>
      </c>
      <c r="E141" t="s">
        <v>5</v>
      </c>
      <c r="F141" s="9" t="str">
        <f>+VLOOKUP(datosAvance[[#This Row],[renaes]],eess!$A$1:$G$189,2,FALSE)</f>
        <v>PUCHACA</v>
      </c>
      <c r="G141" s="9" t="str">
        <f>+VLOOKUP(datosAvance[[#This Row],[renaes]],eess!$A$1:$G$189,3,FALSE)</f>
        <v>FERREÐAFE</v>
      </c>
      <c r="H141" s="9" t="str">
        <f>+VLOOKUP(datosAvance[[#This Row],[renaes]],eess!$A$1:$G$189,4,FALSE)</f>
        <v>INKAWASI</v>
      </c>
      <c r="I141" s="9" t="str">
        <f>+VLOOKUP(datosAvance[[#This Row],[renaes]],eess!$A$1:$G$189,6,FALSE)</f>
        <v>FERREÑAFE</v>
      </c>
      <c r="J141" s="9" t="str">
        <f>+VLOOKUP(datosAvance[[#This Row],[renaes]],eess!$A$1:$G$189,7,FALSE)</f>
        <v>INCAHUASI</v>
      </c>
    </row>
    <row r="142" spans="1:10" x14ac:dyDescent="0.25">
      <c r="A142">
        <v>4443</v>
      </c>
      <c r="B142">
        <v>4</v>
      </c>
      <c r="C142" t="s">
        <v>241</v>
      </c>
      <c r="D142">
        <v>1</v>
      </c>
      <c r="E142" t="s">
        <v>5</v>
      </c>
      <c r="F142" s="12" t="str">
        <f>+VLOOKUP(datosAvance[[#This Row],[renaes]],eess!$A$1:$G$189,2,FALSE)</f>
        <v>MESONES MURO</v>
      </c>
      <c r="G142" s="12" t="str">
        <f>+VLOOKUP(datosAvance[[#This Row],[renaes]],eess!$A$1:$G$189,3,FALSE)</f>
        <v>FERREÐAFE</v>
      </c>
      <c r="H142" s="12" t="str">
        <f>+VLOOKUP(datosAvance[[#This Row],[renaes]],eess!$A$1:$G$189,4,FALSE)</f>
        <v>FERREÑAFE</v>
      </c>
      <c r="I142" s="12" t="str">
        <f>+VLOOKUP(datosAvance[[#This Row],[renaes]],eess!$A$1:$G$189,6,FALSE)</f>
        <v>FERREÑAFE</v>
      </c>
      <c r="J142" s="12" t="str">
        <f>+VLOOKUP(datosAvance[[#This Row],[renaes]],eess!$A$1:$G$189,7,FALSE)</f>
        <v>MANUEL ANTONIO MESONES MURO</v>
      </c>
    </row>
    <row r="143" spans="1:10" x14ac:dyDescent="0.25">
      <c r="A143">
        <v>4444</v>
      </c>
      <c r="B143">
        <v>2</v>
      </c>
      <c r="C143" t="s">
        <v>241</v>
      </c>
      <c r="D143">
        <v>1</v>
      </c>
      <c r="E143" t="s">
        <v>5</v>
      </c>
      <c r="F143" s="9" t="str">
        <f>+VLOOKUP(datosAvance[[#This Row],[renaes]],eess!$A$1:$G$189,2,FALSE)</f>
        <v>PITIPO</v>
      </c>
      <c r="G143" s="9" t="str">
        <f>+VLOOKUP(datosAvance[[#This Row],[renaes]],eess!$A$1:$G$189,3,FALSE)</f>
        <v>FERREÐAFE</v>
      </c>
      <c r="H143" s="9" t="str">
        <f>+VLOOKUP(datosAvance[[#This Row],[renaes]],eess!$A$1:$G$189,4,FALSE)</f>
        <v>PITIPO</v>
      </c>
      <c r="I143" s="9" t="str">
        <f>+VLOOKUP(datosAvance[[#This Row],[renaes]],eess!$A$1:$G$189,6,FALSE)</f>
        <v>FERREÑAFE</v>
      </c>
      <c r="J143" s="9" t="str">
        <f>+VLOOKUP(datosAvance[[#This Row],[renaes]],eess!$A$1:$G$189,7,FALSE)</f>
        <v>PITIPO</v>
      </c>
    </row>
    <row r="144" spans="1:10" x14ac:dyDescent="0.25">
      <c r="A144">
        <v>4445</v>
      </c>
      <c r="B144">
        <v>2</v>
      </c>
      <c r="C144" t="s">
        <v>241</v>
      </c>
      <c r="D144">
        <v>1</v>
      </c>
      <c r="E144" t="s">
        <v>5</v>
      </c>
      <c r="F144" s="12" t="str">
        <f>+VLOOKUP(datosAvance[[#This Row],[renaes]],eess!$A$1:$G$189,2,FALSE)</f>
        <v>LA TRAPOSA</v>
      </c>
      <c r="G144" s="12" t="str">
        <f>+VLOOKUP(datosAvance[[#This Row],[renaes]],eess!$A$1:$G$189,3,FALSE)</f>
        <v>FERREÐAFE</v>
      </c>
      <c r="H144" s="12" t="str">
        <f>+VLOOKUP(datosAvance[[#This Row],[renaes]],eess!$A$1:$G$189,4,FALSE)</f>
        <v>PITIPO</v>
      </c>
      <c r="I144" s="12" t="str">
        <f>+VLOOKUP(datosAvance[[#This Row],[renaes]],eess!$A$1:$G$189,6,FALSE)</f>
        <v>FERREÑAFE</v>
      </c>
      <c r="J144" s="12" t="str">
        <f>+VLOOKUP(datosAvance[[#This Row],[renaes]],eess!$A$1:$G$189,7,FALSE)</f>
        <v>PITIPO</v>
      </c>
    </row>
    <row r="145" spans="1:10" x14ac:dyDescent="0.25">
      <c r="A145">
        <v>4446</v>
      </c>
      <c r="B145">
        <v>3</v>
      </c>
      <c r="C145" t="s">
        <v>241</v>
      </c>
      <c r="D145">
        <v>1</v>
      </c>
      <c r="E145" t="s">
        <v>5</v>
      </c>
      <c r="F145" s="9" t="str">
        <f>+VLOOKUP(datosAvance[[#This Row],[renaes]],eess!$A$1:$G$189,2,FALSE)</f>
        <v>MOCHUMI VIEJO</v>
      </c>
      <c r="G145" s="9" t="str">
        <f>+VLOOKUP(datosAvance[[#This Row],[renaes]],eess!$A$1:$G$189,3,FALSE)</f>
        <v>FERREÐAFE</v>
      </c>
      <c r="H145" s="9" t="str">
        <f>+VLOOKUP(datosAvance[[#This Row],[renaes]],eess!$A$1:$G$189,4,FALSE)</f>
        <v>PITIPO</v>
      </c>
      <c r="I145" s="9" t="str">
        <f>+VLOOKUP(datosAvance[[#This Row],[renaes]],eess!$A$1:$G$189,6,FALSE)</f>
        <v>FERREÑAFE</v>
      </c>
      <c r="J145" s="9" t="str">
        <f>+VLOOKUP(datosAvance[[#This Row],[renaes]],eess!$A$1:$G$189,7,FALSE)</f>
        <v>PITIPO</v>
      </c>
    </row>
    <row r="146" spans="1:10" x14ac:dyDescent="0.25">
      <c r="A146">
        <v>4447</v>
      </c>
      <c r="B146">
        <v>1</v>
      </c>
      <c r="C146" t="s">
        <v>241</v>
      </c>
      <c r="D146">
        <v>1</v>
      </c>
      <c r="E146" t="s">
        <v>5</v>
      </c>
      <c r="F146" s="12" t="str">
        <f>+VLOOKUP(datosAvance[[#This Row],[renaes]],eess!$A$1:$G$189,2,FALSE)</f>
        <v>MOTUPILLO</v>
      </c>
      <c r="G146" s="12" t="str">
        <f>+VLOOKUP(datosAvance[[#This Row],[renaes]],eess!$A$1:$G$189,3,FALSE)</f>
        <v>FERREÐAFE</v>
      </c>
      <c r="H146" s="12" t="str">
        <f>+VLOOKUP(datosAvance[[#This Row],[renaes]],eess!$A$1:$G$189,4,FALSE)</f>
        <v>PITIPO</v>
      </c>
      <c r="I146" s="12" t="str">
        <f>+VLOOKUP(datosAvance[[#This Row],[renaes]],eess!$A$1:$G$189,6,FALSE)</f>
        <v>FERREÑAFE</v>
      </c>
      <c r="J146" s="12" t="str">
        <f>+VLOOKUP(datosAvance[[#This Row],[renaes]],eess!$A$1:$G$189,7,FALSE)</f>
        <v>PITIPO</v>
      </c>
    </row>
    <row r="147" spans="1:10" x14ac:dyDescent="0.25">
      <c r="A147">
        <v>4448</v>
      </c>
      <c r="B147">
        <v>1</v>
      </c>
      <c r="C147" t="s">
        <v>241</v>
      </c>
      <c r="D147">
        <v>1</v>
      </c>
      <c r="E147" t="s">
        <v>5</v>
      </c>
      <c r="F147" s="9" t="str">
        <f>+VLOOKUP(datosAvance[[#This Row],[renaes]],eess!$A$1:$G$189,2,FALSE)</f>
        <v>CACHINCHE</v>
      </c>
      <c r="G147" s="9" t="str">
        <f>+VLOOKUP(datosAvance[[#This Row],[renaes]],eess!$A$1:$G$189,3,FALSE)</f>
        <v>FERREÐAFE</v>
      </c>
      <c r="H147" s="9" t="str">
        <f>+VLOOKUP(datosAvance[[#This Row],[renaes]],eess!$A$1:$G$189,4,FALSE)</f>
        <v>PITIPO</v>
      </c>
      <c r="I147" s="9" t="str">
        <f>+VLOOKUP(datosAvance[[#This Row],[renaes]],eess!$A$1:$G$189,6,FALSE)</f>
        <v>FERREÑAFE</v>
      </c>
      <c r="J147" s="9" t="str">
        <f>+VLOOKUP(datosAvance[[#This Row],[renaes]],eess!$A$1:$G$189,7,FALSE)</f>
        <v>PITIPO</v>
      </c>
    </row>
    <row r="148" spans="1:10" x14ac:dyDescent="0.25">
      <c r="A148">
        <v>4451</v>
      </c>
      <c r="B148">
        <v>11</v>
      </c>
      <c r="C148" t="s">
        <v>241</v>
      </c>
      <c r="D148">
        <v>1</v>
      </c>
      <c r="E148" t="s">
        <v>5</v>
      </c>
      <c r="F148" s="12" t="str">
        <f>+VLOOKUP(datosAvance[[#This Row],[renaes]],eess!$A$1:$G$189,2,FALSE)</f>
        <v>BATANGRANDE</v>
      </c>
      <c r="G148" s="12" t="str">
        <f>+VLOOKUP(datosAvance[[#This Row],[renaes]],eess!$A$1:$G$189,3,FALSE)</f>
        <v>FERREÐAFE</v>
      </c>
      <c r="H148" s="12" t="str">
        <f>+VLOOKUP(datosAvance[[#This Row],[renaes]],eess!$A$1:$G$189,4,FALSE)</f>
        <v>PITIPO</v>
      </c>
      <c r="I148" s="12" t="str">
        <f>+VLOOKUP(datosAvance[[#This Row],[renaes]],eess!$A$1:$G$189,6,FALSE)</f>
        <v>FERREÑAFE</v>
      </c>
      <c r="J148" s="12" t="str">
        <f>+VLOOKUP(datosAvance[[#This Row],[renaes]],eess!$A$1:$G$189,7,FALSE)</f>
        <v>PITIPO</v>
      </c>
    </row>
    <row r="149" spans="1:10" x14ac:dyDescent="0.25">
      <c r="A149">
        <v>4452</v>
      </c>
      <c r="B149">
        <v>20</v>
      </c>
      <c r="C149" t="s">
        <v>241</v>
      </c>
      <c r="D149">
        <v>1</v>
      </c>
      <c r="E149" t="s">
        <v>5</v>
      </c>
      <c r="F149" s="9" t="str">
        <f>+VLOOKUP(datosAvance[[#This Row],[renaes]],eess!$A$1:$G$189,2,FALSE)</f>
        <v>C.S.PUEBLO NUEVO</v>
      </c>
      <c r="G149" s="9" t="str">
        <f>+VLOOKUP(datosAvance[[#This Row],[renaes]],eess!$A$1:$G$189,3,FALSE)</f>
        <v>FERREÐAFE</v>
      </c>
      <c r="H149" s="9" t="str">
        <f>+VLOOKUP(datosAvance[[#This Row],[renaes]],eess!$A$1:$G$189,4,FALSE)</f>
        <v>FERREÑAFE</v>
      </c>
      <c r="I149" s="9" t="str">
        <f>+VLOOKUP(datosAvance[[#This Row],[renaes]],eess!$A$1:$G$189,6,FALSE)</f>
        <v>FERREÑAFE</v>
      </c>
      <c r="J149" s="9" t="str">
        <f>+VLOOKUP(datosAvance[[#This Row],[renaes]],eess!$A$1:$G$189,7,FALSE)</f>
        <v>PUEBLO NUEVO</v>
      </c>
    </row>
    <row r="150" spans="1:10" x14ac:dyDescent="0.25">
      <c r="A150">
        <v>4453</v>
      </c>
      <c r="B150">
        <v>1</v>
      </c>
      <c r="C150" t="s">
        <v>241</v>
      </c>
      <c r="D150">
        <v>1</v>
      </c>
      <c r="E150" t="s">
        <v>5</v>
      </c>
      <c r="F150" s="12" t="str">
        <f>+VLOOKUP(datosAvance[[#This Row],[renaes]],eess!$A$1:$G$189,2,FALSE)</f>
        <v>LAS LOMAS</v>
      </c>
      <c r="G150" s="12" t="str">
        <f>+VLOOKUP(datosAvance[[#This Row],[renaes]],eess!$A$1:$G$189,3,FALSE)</f>
        <v>FERREÐAFE</v>
      </c>
      <c r="H150" s="12" t="str">
        <f>+VLOOKUP(datosAvance[[#This Row],[renaes]],eess!$A$1:$G$189,4,FALSE)</f>
        <v>FERREÑAFE</v>
      </c>
      <c r="I150" s="12" t="str">
        <f>+VLOOKUP(datosAvance[[#This Row],[renaes]],eess!$A$1:$G$189,6,FALSE)</f>
        <v>FERREÑAFE</v>
      </c>
      <c r="J150" s="12" t="str">
        <f>+VLOOKUP(datosAvance[[#This Row],[renaes]],eess!$A$1:$G$189,7,FALSE)</f>
        <v>PUEBLO NUEVO</v>
      </c>
    </row>
    <row r="151" spans="1:10" x14ac:dyDescent="0.25">
      <c r="A151">
        <v>4454</v>
      </c>
      <c r="B151">
        <v>3</v>
      </c>
      <c r="C151" t="s">
        <v>241</v>
      </c>
      <c r="D151">
        <v>1</v>
      </c>
      <c r="E151" t="s">
        <v>5</v>
      </c>
      <c r="F151" s="9" t="str">
        <f>+VLOOKUP(datosAvance[[#This Row],[renaes]],eess!$A$1:$G$189,2,FALSE)</f>
        <v>MOYAN</v>
      </c>
      <c r="G151" s="9" t="str">
        <f>+VLOOKUP(datosAvance[[#This Row],[renaes]],eess!$A$1:$G$189,3,FALSE)</f>
        <v>FERREÐAFE</v>
      </c>
      <c r="H151" s="9" t="str">
        <f>+VLOOKUP(datosAvance[[#This Row],[renaes]],eess!$A$1:$G$189,4,FALSE)</f>
        <v>INKAWASI</v>
      </c>
      <c r="I151" s="9" t="str">
        <f>+VLOOKUP(datosAvance[[#This Row],[renaes]],eess!$A$1:$G$189,6,FALSE)</f>
        <v>FERREÑAFE</v>
      </c>
      <c r="J151" s="9" t="str">
        <f>+VLOOKUP(datosAvance[[#This Row],[renaes]],eess!$A$1:$G$189,7,FALSE)</f>
        <v>INCAHUASI</v>
      </c>
    </row>
    <row r="152" spans="1:10" x14ac:dyDescent="0.25">
      <c r="A152">
        <v>4455</v>
      </c>
      <c r="B152">
        <v>0</v>
      </c>
      <c r="C152" t="s">
        <v>241</v>
      </c>
      <c r="D152">
        <v>1</v>
      </c>
      <c r="E152" t="s">
        <v>5</v>
      </c>
      <c r="F152" s="12" t="str">
        <f>+VLOOKUP(datosAvance[[#This Row],[renaes]],eess!$A$1:$G$189,2,FALSE)</f>
        <v>INKAWASI</v>
      </c>
      <c r="G152" s="12" t="str">
        <f>+VLOOKUP(datosAvance[[#This Row],[renaes]],eess!$A$1:$G$189,3,FALSE)</f>
        <v>FERREÐAFE</v>
      </c>
      <c r="H152" s="12" t="str">
        <f>+VLOOKUP(datosAvance[[#This Row],[renaes]],eess!$A$1:$G$189,4,FALSE)</f>
        <v>INKAWASI</v>
      </c>
      <c r="I152" s="12" t="str">
        <f>+VLOOKUP(datosAvance[[#This Row],[renaes]],eess!$A$1:$G$189,6,FALSE)</f>
        <v>FERREÑAFE</v>
      </c>
      <c r="J152" s="12" t="str">
        <f>+VLOOKUP(datosAvance[[#This Row],[renaes]],eess!$A$1:$G$189,7,FALSE)</f>
        <v>INCAHUASI</v>
      </c>
    </row>
    <row r="153" spans="1:10" x14ac:dyDescent="0.25">
      <c r="A153">
        <v>4456</v>
      </c>
      <c r="B153">
        <v>2</v>
      </c>
      <c r="C153" t="s">
        <v>241</v>
      </c>
      <c r="D153">
        <v>1</v>
      </c>
      <c r="E153" t="s">
        <v>5</v>
      </c>
      <c r="F153" s="9" t="str">
        <f>+VLOOKUP(datosAvance[[#This Row],[renaes]],eess!$A$1:$G$189,2,FALSE)</f>
        <v>LAQUIPAMPA</v>
      </c>
      <c r="G153" s="9" t="str">
        <f>+VLOOKUP(datosAvance[[#This Row],[renaes]],eess!$A$1:$G$189,3,FALSE)</f>
        <v>FERREÐAFE</v>
      </c>
      <c r="H153" s="9" t="str">
        <f>+VLOOKUP(datosAvance[[#This Row],[renaes]],eess!$A$1:$G$189,4,FALSE)</f>
        <v>INKAWASI</v>
      </c>
      <c r="I153" s="9" t="str">
        <f>+VLOOKUP(datosAvance[[#This Row],[renaes]],eess!$A$1:$G$189,6,FALSE)</f>
        <v>FERREÑAFE</v>
      </c>
      <c r="J153" s="9" t="str">
        <f>+VLOOKUP(datosAvance[[#This Row],[renaes]],eess!$A$1:$G$189,7,FALSE)</f>
        <v>INCAHUASI</v>
      </c>
    </row>
    <row r="154" spans="1:10" x14ac:dyDescent="0.25">
      <c r="A154">
        <v>4457</v>
      </c>
      <c r="B154">
        <v>0</v>
      </c>
      <c r="C154" t="s">
        <v>241</v>
      </c>
      <c r="D154">
        <v>1</v>
      </c>
      <c r="E154" t="s">
        <v>5</v>
      </c>
      <c r="F154" s="12" t="str">
        <f>+VLOOKUP(datosAvance[[#This Row],[renaes]],eess!$A$1:$G$189,2,FALSE)</f>
        <v>UYURPAMPA</v>
      </c>
      <c r="G154" s="12" t="str">
        <f>+VLOOKUP(datosAvance[[#This Row],[renaes]],eess!$A$1:$G$189,3,FALSE)</f>
        <v>FERREÐAFE</v>
      </c>
      <c r="H154" s="12" t="str">
        <f>+VLOOKUP(datosAvance[[#This Row],[renaes]],eess!$A$1:$G$189,4,FALSE)</f>
        <v>INKAWASI</v>
      </c>
      <c r="I154" s="12" t="str">
        <f>+VLOOKUP(datosAvance[[#This Row],[renaes]],eess!$A$1:$G$189,6,FALSE)</f>
        <v>FERREÑAFE</v>
      </c>
      <c r="J154" s="12" t="str">
        <f>+VLOOKUP(datosAvance[[#This Row],[renaes]],eess!$A$1:$G$189,7,FALSE)</f>
        <v>INCAHUASI</v>
      </c>
    </row>
    <row r="155" spans="1:10" x14ac:dyDescent="0.25">
      <c r="A155">
        <v>4458</v>
      </c>
      <c r="B155">
        <v>2</v>
      </c>
      <c r="C155" t="s">
        <v>241</v>
      </c>
      <c r="D155">
        <v>1</v>
      </c>
      <c r="E155" t="s">
        <v>5</v>
      </c>
      <c r="F155" s="9" t="str">
        <f>+VLOOKUP(datosAvance[[#This Row],[renaes]],eess!$A$1:$G$189,2,FALSE)</f>
        <v>CRUZ LOMA</v>
      </c>
      <c r="G155" s="9" t="str">
        <f>+VLOOKUP(datosAvance[[#This Row],[renaes]],eess!$A$1:$G$189,3,FALSE)</f>
        <v>FERREÐAFE</v>
      </c>
      <c r="H155" s="9" t="str">
        <f>+VLOOKUP(datosAvance[[#This Row],[renaes]],eess!$A$1:$G$189,4,FALSE)</f>
        <v>INKAWASI</v>
      </c>
      <c r="I155" s="9" t="str">
        <f>+VLOOKUP(datosAvance[[#This Row],[renaes]],eess!$A$1:$G$189,6,FALSE)</f>
        <v>FERREÑAFE</v>
      </c>
      <c r="J155" s="9" t="str">
        <f>+VLOOKUP(datosAvance[[#This Row],[renaes]],eess!$A$1:$G$189,7,FALSE)</f>
        <v>INCAHUASI</v>
      </c>
    </row>
    <row r="156" spans="1:10" x14ac:dyDescent="0.25">
      <c r="A156">
        <v>4459</v>
      </c>
      <c r="B156">
        <v>1</v>
      </c>
      <c r="C156" t="s">
        <v>241</v>
      </c>
      <c r="D156">
        <v>1</v>
      </c>
      <c r="E156" t="s">
        <v>5</v>
      </c>
      <c r="F156" s="12" t="str">
        <f>+VLOOKUP(datosAvance[[#This Row],[renaes]],eess!$A$1:$G$189,2,FALSE)</f>
        <v>HUAYRUL</v>
      </c>
      <c r="G156" s="12" t="str">
        <f>+VLOOKUP(datosAvance[[#This Row],[renaes]],eess!$A$1:$G$189,3,FALSE)</f>
        <v>FERREÐAFE</v>
      </c>
      <c r="H156" s="12" t="str">
        <f>+VLOOKUP(datosAvance[[#This Row],[renaes]],eess!$A$1:$G$189,4,FALSE)</f>
        <v>INKAWASI</v>
      </c>
      <c r="I156" s="12" t="str">
        <f>+VLOOKUP(datosAvance[[#This Row],[renaes]],eess!$A$1:$G$189,6,FALSE)</f>
        <v>FERREÑAFE</v>
      </c>
      <c r="J156" s="12" t="str">
        <f>+VLOOKUP(datosAvance[[#This Row],[renaes]],eess!$A$1:$G$189,7,FALSE)</f>
        <v>INCAHUASI</v>
      </c>
    </row>
    <row r="157" spans="1:10" x14ac:dyDescent="0.25">
      <c r="A157">
        <v>4462</v>
      </c>
      <c r="B157">
        <v>1</v>
      </c>
      <c r="C157" t="s">
        <v>241</v>
      </c>
      <c r="D157">
        <v>1</v>
      </c>
      <c r="E157" t="s">
        <v>5</v>
      </c>
      <c r="F157" s="9" t="str">
        <f>+VLOOKUP(datosAvance[[#This Row],[renaes]],eess!$A$1:$G$189,2,FALSE)</f>
        <v>CANCHACHALA</v>
      </c>
      <c r="G157" s="9" t="str">
        <f>+VLOOKUP(datosAvance[[#This Row],[renaes]],eess!$A$1:$G$189,3,FALSE)</f>
        <v>FERREÐAFE</v>
      </c>
      <c r="H157" s="9" t="str">
        <f>+VLOOKUP(datosAvance[[#This Row],[renaes]],eess!$A$1:$G$189,4,FALSE)</f>
        <v>INKAWASI</v>
      </c>
      <c r="I157" s="9" t="str">
        <f>+VLOOKUP(datosAvance[[#This Row],[renaes]],eess!$A$1:$G$189,6,FALSE)</f>
        <v>FERREÑAFE</v>
      </c>
      <c r="J157" s="9" t="str">
        <f>+VLOOKUP(datosAvance[[#This Row],[renaes]],eess!$A$1:$G$189,7,FALSE)</f>
        <v>INCAHUASI</v>
      </c>
    </row>
    <row r="158" spans="1:10" x14ac:dyDescent="0.25">
      <c r="A158">
        <v>4463</v>
      </c>
      <c r="B158">
        <v>1</v>
      </c>
      <c r="C158" t="s">
        <v>241</v>
      </c>
      <c r="D158">
        <v>1</v>
      </c>
      <c r="E158" t="s">
        <v>5</v>
      </c>
      <c r="F158" s="12" t="str">
        <f>+VLOOKUP(datosAvance[[#This Row],[renaes]],eess!$A$1:$G$189,2,FALSE)</f>
        <v>LANCHIPAMPA</v>
      </c>
      <c r="G158" s="12" t="str">
        <f>+VLOOKUP(datosAvance[[#This Row],[renaes]],eess!$A$1:$G$189,3,FALSE)</f>
        <v>FERREÐAFE</v>
      </c>
      <c r="H158" s="12" t="str">
        <f>+VLOOKUP(datosAvance[[#This Row],[renaes]],eess!$A$1:$G$189,4,FALSE)</f>
        <v>INKAWASI</v>
      </c>
      <c r="I158" s="12" t="str">
        <f>+VLOOKUP(datosAvance[[#This Row],[renaes]],eess!$A$1:$G$189,6,FALSE)</f>
        <v>FERREÑAFE</v>
      </c>
      <c r="J158" s="12" t="str">
        <f>+VLOOKUP(datosAvance[[#This Row],[renaes]],eess!$A$1:$G$189,7,FALSE)</f>
        <v>INCAHUASI</v>
      </c>
    </row>
    <row r="159" spans="1:10" x14ac:dyDescent="0.25">
      <c r="A159">
        <v>4464</v>
      </c>
      <c r="B159">
        <v>2</v>
      </c>
      <c r="C159" t="s">
        <v>241</v>
      </c>
      <c r="D159">
        <v>1</v>
      </c>
      <c r="E159" t="s">
        <v>5</v>
      </c>
      <c r="F159" s="9" t="str">
        <f>+VLOOKUP(datosAvance[[#This Row],[renaes]],eess!$A$1:$G$189,2,FALSE)</f>
        <v>KONGACHA</v>
      </c>
      <c r="G159" s="9" t="str">
        <f>+VLOOKUP(datosAvance[[#This Row],[renaes]],eess!$A$1:$G$189,3,FALSE)</f>
        <v>FERREÐAFE</v>
      </c>
      <c r="H159" s="9" t="str">
        <f>+VLOOKUP(datosAvance[[#This Row],[renaes]],eess!$A$1:$G$189,4,FALSE)</f>
        <v>INKAWASI</v>
      </c>
      <c r="I159" s="9" t="str">
        <f>+VLOOKUP(datosAvance[[#This Row],[renaes]],eess!$A$1:$G$189,6,FALSE)</f>
        <v>FERREÑAFE</v>
      </c>
      <c r="J159" s="9" t="str">
        <f>+VLOOKUP(datosAvance[[#This Row],[renaes]],eess!$A$1:$G$189,7,FALSE)</f>
        <v>INCAHUASI</v>
      </c>
    </row>
    <row r="160" spans="1:10" x14ac:dyDescent="0.25">
      <c r="A160">
        <v>4465</v>
      </c>
      <c r="B160">
        <v>2</v>
      </c>
      <c r="C160" t="s">
        <v>241</v>
      </c>
      <c r="D160">
        <v>1</v>
      </c>
      <c r="E160" t="s">
        <v>5</v>
      </c>
      <c r="F160" s="12" t="str">
        <f>+VLOOKUP(datosAvance[[#This Row],[renaes]],eess!$A$1:$G$189,2,FALSE)</f>
        <v>LA TRANCA</v>
      </c>
      <c r="G160" s="12" t="str">
        <f>+VLOOKUP(datosAvance[[#This Row],[renaes]],eess!$A$1:$G$189,3,FALSE)</f>
        <v>FERREÐAFE</v>
      </c>
      <c r="H160" s="12" t="str">
        <f>+VLOOKUP(datosAvance[[#This Row],[renaes]],eess!$A$1:$G$189,4,FALSE)</f>
        <v>INKAWASI</v>
      </c>
      <c r="I160" s="12" t="str">
        <f>+VLOOKUP(datosAvance[[#This Row],[renaes]],eess!$A$1:$G$189,6,FALSE)</f>
        <v>FERREÑAFE</v>
      </c>
      <c r="J160" s="12" t="str">
        <f>+VLOOKUP(datosAvance[[#This Row],[renaes]],eess!$A$1:$G$189,7,FALSE)</f>
        <v>INCAHUASI</v>
      </c>
    </row>
    <row r="161" spans="1:10" x14ac:dyDescent="0.25">
      <c r="A161">
        <v>6681</v>
      </c>
      <c r="B161">
        <v>1</v>
      </c>
      <c r="C161" t="s">
        <v>241</v>
      </c>
      <c r="D161">
        <v>1</v>
      </c>
      <c r="E161" t="s">
        <v>5</v>
      </c>
      <c r="F161" s="9" t="str">
        <f>+VLOOKUP(datosAvance[[#This Row],[renaes]],eess!$A$1:$G$189,2,FALSE)</f>
        <v>EL SAUCE</v>
      </c>
      <c r="G161" s="9" t="str">
        <f>+VLOOKUP(datosAvance[[#This Row],[renaes]],eess!$A$1:$G$189,3,FALSE)</f>
        <v>LAMBAYEQUE</v>
      </c>
      <c r="H161" s="9" t="str">
        <f>+VLOOKUP(datosAvance[[#This Row],[renaes]],eess!$A$1:$G$189,4,FALSE)</f>
        <v>SALAS</v>
      </c>
      <c r="I161" s="9" t="str">
        <f>+VLOOKUP(datosAvance[[#This Row],[renaes]],eess!$A$1:$G$189,6,FALSE)</f>
        <v>LAMBAYEQUE</v>
      </c>
      <c r="J161" s="9" t="str">
        <f>+VLOOKUP(datosAvance[[#This Row],[renaes]],eess!$A$1:$G$189,7,FALSE)</f>
        <v>SALAS</v>
      </c>
    </row>
    <row r="162" spans="1:10" x14ac:dyDescent="0.25">
      <c r="A162">
        <v>6683</v>
      </c>
      <c r="B162">
        <v>2</v>
      </c>
      <c r="C162" t="s">
        <v>241</v>
      </c>
      <c r="D162">
        <v>1</v>
      </c>
      <c r="E162" t="s">
        <v>5</v>
      </c>
      <c r="F162" s="12" t="str">
        <f>+VLOOKUP(datosAvance[[#This Row],[renaes]],eess!$A$1:$G$189,2,FALSE)</f>
        <v>EL PUENTE</v>
      </c>
      <c r="G162" s="12" t="str">
        <f>+VLOOKUP(datosAvance[[#This Row],[renaes]],eess!$A$1:$G$189,3,FALSE)</f>
        <v>LAMBAYEQUE</v>
      </c>
      <c r="H162" s="12" t="str">
        <f>+VLOOKUP(datosAvance[[#This Row],[renaes]],eess!$A$1:$G$189,4,FALSE)</f>
        <v>OLMOS</v>
      </c>
      <c r="I162" s="12" t="str">
        <f>+VLOOKUP(datosAvance[[#This Row],[renaes]],eess!$A$1:$G$189,6,FALSE)</f>
        <v>LAMBAYEQUE</v>
      </c>
      <c r="J162" s="12" t="str">
        <f>+VLOOKUP(datosAvance[[#This Row],[renaes]],eess!$A$1:$G$189,7,FALSE)</f>
        <v>OLMOS</v>
      </c>
    </row>
    <row r="163" spans="1:10" x14ac:dyDescent="0.25">
      <c r="A163">
        <v>6722</v>
      </c>
      <c r="B163">
        <v>5</v>
      </c>
      <c r="C163" t="s">
        <v>241</v>
      </c>
      <c r="D163">
        <v>1</v>
      </c>
      <c r="E163" t="s">
        <v>5</v>
      </c>
      <c r="F163" s="9" t="str">
        <f>+VLOOKUP(datosAvance[[#This Row],[renaes]],eess!$A$1:$G$189,2,FALSE)</f>
        <v>CAYALTI</v>
      </c>
      <c r="G163" s="9" t="str">
        <f>+VLOOKUP(datosAvance[[#This Row],[renaes]],eess!$A$1:$G$189,3,FALSE)</f>
        <v>CHICLAYO</v>
      </c>
      <c r="H163" s="9" t="str">
        <f>+VLOOKUP(datosAvance[[#This Row],[renaes]],eess!$A$1:$G$189,4,FALSE)</f>
        <v>CAYALTI-ZAÑA</v>
      </c>
      <c r="I163" s="9" t="str">
        <f>+VLOOKUP(datosAvance[[#This Row],[renaes]],eess!$A$1:$G$189,6,FALSE)</f>
        <v>CHICLAYO</v>
      </c>
      <c r="J163" s="9" t="str">
        <f>+VLOOKUP(datosAvance[[#This Row],[renaes]],eess!$A$1:$G$189,7,FALSE)</f>
        <v>CAYALTI</v>
      </c>
    </row>
    <row r="164" spans="1:10" x14ac:dyDescent="0.25">
      <c r="A164">
        <v>6953</v>
      </c>
      <c r="B164">
        <v>1</v>
      </c>
      <c r="C164" t="s">
        <v>241</v>
      </c>
      <c r="D164">
        <v>1</v>
      </c>
      <c r="E164" t="s">
        <v>5</v>
      </c>
      <c r="F164" s="12" t="str">
        <f>+VLOOKUP(datosAvance[[#This Row],[renaes]],eess!$A$1:$G$189,2,FALSE)</f>
        <v>EL ARROZAL</v>
      </c>
      <c r="G164" s="12" t="str">
        <f>+VLOOKUP(datosAvance[[#This Row],[renaes]],eess!$A$1:$G$189,3,FALSE)</f>
        <v>LAMBAYEQUE</v>
      </c>
      <c r="H164" s="12" t="str">
        <f>+VLOOKUP(datosAvance[[#This Row],[renaes]],eess!$A$1:$G$189,4,FALSE)</f>
        <v>MOTUPE</v>
      </c>
      <c r="I164" s="12" t="str">
        <f>+VLOOKUP(datosAvance[[#This Row],[renaes]],eess!$A$1:$G$189,6,FALSE)</f>
        <v>LAMBAYEQUE</v>
      </c>
      <c r="J164" s="12" t="str">
        <f>+VLOOKUP(datosAvance[[#This Row],[renaes]],eess!$A$1:$G$189,7,FALSE)</f>
        <v>MOTUPE</v>
      </c>
    </row>
    <row r="165" spans="1:10" x14ac:dyDescent="0.25">
      <c r="A165">
        <v>6997</v>
      </c>
      <c r="B165">
        <v>1</v>
      </c>
      <c r="C165" t="s">
        <v>241</v>
      </c>
      <c r="D165">
        <v>1</v>
      </c>
      <c r="E165" t="s">
        <v>5</v>
      </c>
      <c r="F165" s="9" t="str">
        <f>+VLOOKUP(datosAvance[[#This Row],[renaes]],eess!$A$1:$G$189,2,FALSE)</f>
        <v>PUCALA</v>
      </c>
      <c r="G165" s="9" t="str">
        <f>+VLOOKUP(datosAvance[[#This Row],[renaes]],eess!$A$1:$G$189,3,FALSE)</f>
        <v>CHICLAYO</v>
      </c>
      <c r="H165" s="9" t="str">
        <f>+VLOOKUP(datosAvance[[#This Row],[renaes]],eess!$A$1:$G$189,4,FALSE)</f>
        <v>POSOPE ALTO</v>
      </c>
      <c r="I165" s="9" t="str">
        <f>+VLOOKUP(datosAvance[[#This Row],[renaes]],eess!$A$1:$G$189,6,FALSE)</f>
        <v>CHICLAYO</v>
      </c>
      <c r="J165" s="9" t="str">
        <f>+VLOOKUP(datosAvance[[#This Row],[renaes]],eess!$A$1:$G$189,7,FALSE)</f>
        <v>PUCALA</v>
      </c>
    </row>
    <row r="166" spans="1:10" x14ac:dyDescent="0.25">
      <c r="A166">
        <v>7021</v>
      </c>
      <c r="B166">
        <v>1</v>
      </c>
      <c r="C166" t="s">
        <v>241</v>
      </c>
      <c r="D166">
        <v>1</v>
      </c>
      <c r="E166" t="s">
        <v>5</v>
      </c>
      <c r="F166" s="12" t="str">
        <f>+VLOOKUP(datosAvance[[#This Row],[renaes]],eess!$A$1:$G$189,2,FALSE)</f>
        <v>HIERBA BUENA</v>
      </c>
      <c r="G166" s="12" t="str">
        <f>+VLOOKUP(datosAvance[[#This Row],[renaes]],eess!$A$1:$G$189,3,FALSE)</f>
        <v>LAMBAYEQUE</v>
      </c>
      <c r="H166" s="12" t="str">
        <f>+VLOOKUP(datosAvance[[#This Row],[renaes]],eess!$A$1:$G$189,4,FALSE)</f>
        <v>KAÑARIS</v>
      </c>
      <c r="I166" s="12" t="str">
        <f>+VLOOKUP(datosAvance[[#This Row],[renaes]],eess!$A$1:$G$189,6,FALSE)</f>
        <v>FERREÑAFE</v>
      </c>
      <c r="J166" s="12" t="str">
        <f>+VLOOKUP(datosAvance[[#This Row],[renaes]],eess!$A$1:$G$189,7,FALSE)</f>
        <v>CAÑARIS</v>
      </c>
    </row>
    <row r="167" spans="1:10" x14ac:dyDescent="0.25">
      <c r="A167">
        <v>7022</v>
      </c>
      <c r="B167">
        <v>1</v>
      </c>
      <c r="C167" t="s">
        <v>241</v>
      </c>
      <c r="D167">
        <v>1</v>
      </c>
      <c r="E167" t="s">
        <v>5</v>
      </c>
      <c r="F167" s="9" t="str">
        <f>+VLOOKUP(datosAvance[[#This Row],[renaes]],eess!$A$1:$G$189,2,FALSE)</f>
        <v>LA ZARANDA</v>
      </c>
      <c r="G167" s="9" t="str">
        <f>+VLOOKUP(datosAvance[[#This Row],[renaes]],eess!$A$1:$G$189,3,FALSE)</f>
        <v>FERREÐAFE</v>
      </c>
      <c r="H167" s="9" t="str">
        <f>+VLOOKUP(datosAvance[[#This Row],[renaes]],eess!$A$1:$G$189,4,FALSE)</f>
        <v>PITIPO</v>
      </c>
      <c r="I167" s="9" t="str">
        <f>+VLOOKUP(datosAvance[[#This Row],[renaes]],eess!$A$1:$G$189,6,FALSE)</f>
        <v>FERREÑAFE</v>
      </c>
      <c r="J167" s="9" t="str">
        <f>+VLOOKUP(datosAvance[[#This Row],[renaes]],eess!$A$1:$G$189,7,FALSE)</f>
        <v>PITIPO</v>
      </c>
    </row>
    <row r="168" spans="1:10" x14ac:dyDescent="0.25">
      <c r="A168">
        <v>7023</v>
      </c>
      <c r="B168">
        <v>1</v>
      </c>
      <c r="C168" t="s">
        <v>241</v>
      </c>
      <c r="D168">
        <v>1</v>
      </c>
      <c r="E168" t="s">
        <v>5</v>
      </c>
      <c r="F168" s="12" t="str">
        <f>+VLOOKUP(datosAvance[[#This Row],[renaes]],eess!$A$1:$G$189,2,FALSE)</f>
        <v>LAS COLMENAS</v>
      </c>
      <c r="G168" s="12" t="str">
        <f>+VLOOKUP(datosAvance[[#This Row],[renaes]],eess!$A$1:$G$189,3,FALSE)</f>
        <v>CHICLAYO</v>
      </c>
      <c r="H168" s="12" t="str">
        <f>+VLOOKUP(datosAvance[[#This Row],[renaes]],eess!$A$1:$G$189,4,FALSE)</f>
        <v>CHONGOYAPE</v>
      </c>
      <c r="I168" s="12" t="str">
        <f>+VLOOKUP(datosAvance[[#This Row],[renaes]],eess!$A$1:$G$189,6,FALSE)</f>
        <v>CHICLAYO</v>
      </c>
      <c r="J168" s="12" t="str">
        <f>+VLOOKUP(datosAvance[[#This Row],[renaes]],eess!$A$1:$G$189,7,FALSE)</f>
        <v>CHONGOYAPE</v>
      </c>
    </row>
    <row r="169" spans="1:10" x14ac:dyDescent="0.25">
      <c r="A169">
        <v>7107</v>
      </c>
      <c r="B169">
        <v>7</v>
      </c>
      <c r="C169" t="s">
        <v>241</v>
      </c>
      <c r="D169">
        <v>1</v>
      </c>
      <c r="E169" t="s">
        <v>5</v>
      </c>
      <c r="F169" s="9" t="str">
        <f>+VLOOKUP(datosAvance[[#This Row],[renaes]],eess!$A$1:$G$189,2,FALSE)</f>
        <v>POMALCA</v>
      </c>
      <c r="G169" s="9" t="str">
        <f>+VLOOKUP(datosAvance[[#This Row],[renaes]],eess!$A$1:$G$189,3,FALSE)</f>
        <v>CHICLAYO</v>
      </c>
      <c r="H169" s="9" t="str">
        <f>+VLOOKUP(datosAvance[[#This Row],[renaes]],eess!$A$1:$G$189,4,FALSE)</f>
        <v>POMALCA</v>
      </c>
      <c r="I169" s="9" t="str">
        <f>+VLOOKUP(datosAvance[[#This Row],[renaes]],eess!$A$1:$G$189,6,FALSE)</f>
        <v>CHICLAYO</v>
      </c>
      <c r="J169" s="9" t="str">
        <f>+VLOOKUP(datosAvance[[#This Row],[renaes]],eess!$A$1:$G$189,7,FALSE)</f>
        <v>POMALCA</v>
      </c>
    </row>
    <row r="170" spans="1:10" x14ac:dyDescent="0.25">
      <c r="A170">
        <v>7183</v>
      </c>
      <c r="B170">
        <v>5</v>
      </c>
      <c r="C170" t="s">
        <v>241</v>
      </c>
      <c r="D170">
        <v>1</v>
      </c>
      <c r="E170" t="s">
        <v>5</v>
      </c>
      <c r="F170" s="12" t="str">
        <f>+VLOOKUP(datosAvance[[#This Row],[renaes]],eess!$A$1:$G$189,2,FALSE)</f>
        <v>VILLA HERMOSA</v>
      </c>
      <c r="G170" s="12" t="str">
        <f>+VLOOKUP(datosAvance[[#This Row],[renaes]],eess!$A$1:$G$189,3,FALSE)</f>
        <v>CHICLAYO</v>
      </c>
      <c r="H170" s="12" t="str">
        <f>+VLOOKUP(datosAvance[[#This Row],[renaes]],eess!$A$1:$G$189,4,FALSE)</f>
        <v>JOSE LEONARDO ORTIZ</v>
      </c>
      <c r="I170" s="12" t="str">
        <f>+VLOOKUP(datosAvance[[#This Row],[renaes]],eess!$A$1:$G$189,6,FALSE)</f>
        <v>CHICLAYO</v>
      </c>
      <c r="J170" s="12" t="str">
        <f>+VLOOKUP(datosAvance[[#This Row],[renaes]],eess!$A$1:$G$189,7,FALSE)</f>
        <v>JOSE LEONARDO ORTIZ</v>
      </c>
    </row>
    <row r="171" spans="1:10" x14ac:dyDescent="0.25">
      <c r="A171">
        <v>7222</v>
      </c>
      <c r="B171">
        <v>0</v>
      </c>
      <c r="C171" t="s">
        <v>241</v>
      </c>
      <c r="D171">
        <v>1</v>
      </c>
      <c r="E171" t="s">
        <v>5</v>
      </c>
      <c r="F171" s="9" t="str">
        <f>+VLOOKUP(datosAvance[[#This Row],[renaes]],eess!$A$1:$G$189,2,FALSE)</f>
        <v>MONTE HERMOZO</v>
      </c>
      <c r="G171" s="9" t="str">
        <f>+VLOOKUP(datosAvance[[#This Row],[renaes]],eess!$A$1:$G$189,3,FALSE)</f>
        <v>LAMBAYEQUE</v>
      </c>
      <c r="H171" s="9" t="str">
        <f>+VLOOKUP(datosAvance[[#This Row],[renaes]],eess!$A$1:$G$189,4,FALSE)</f>
        <v>MORROPE</v>
      </c>
      <c r="I171" s="9" t="str">
        <f>+VLOOKUP(datosAvance[[#This Row],[renaes]],eess!$A$1:$G$189,6,FALSE)</f>
        <v>LAMBAYEQUE</v>
      </c>
      <c r="J171" s="9" t="str">
        <f>+VLOOKUP(datosAvance[[#This Row],[renaes]],eess!$A$1:$G$189,7,FALSE)</f>
        <v>MORROPE</v>
      </c>
    </row>
    <row r="172" spans="1:10" x14ac:dyDescent="0.25">
      <c r="A172">
        <v>7306</v>
      </c>
      <c r="B172">
        <v>4</v>
      </c>
      <c r="C172" t="s">
        <v>241</v>
      </c>
      <c r="D172">
        <v>1</v>
      </c>
      <c r="E172" t="s">
        <v>5</v>
      </c>
      <c r="F172" s="12" t="str">
        <f>+VLOOKUP(datosAvance[[#This Row],[renaes]],eess!$A$1:$G$189,2,FALSE)</f>
        <v>LAS FLORES DE LA PRADERA</v>
      </c>
      <c r="G172" s="12" t="str">
        <f>+VLOOKUP(datosAvance[[#This Row],[renaes]],eess!$A$1:$G$189,3,FALSE)</f>
        <v>CHICLAYO</v>
      </c>
      <c r="H172" s="12" t="str">
        <f>+VLOOKUP(datosAvance[[#This Row],[renaes]],eess!$A$1:$G$189,4,FALSE)</f>
        <v>PIMENTEL</v>
      </c>
      <c r="I172" s="12" t="str">
        <f>+VLOOKUP(datosAvance[[#This Row],[renaes]],eess!$A$1:$G$189,6,FALSE)</f>
        <v>CHICLAYO</v>
      </c>
      <c r="J172" s="12" t="str">
        <f>+VLOOKUP(datosAvance[[#This Row],[renaes]],eess!$A$1:$G$189,7,FALSE)</f>
        <v>PIMENTEL</v>
      </c>
    </row>
    <row r="173" spans="1:10" x14ac:dyDescent="0.25">
      <c r="A173">
        <v>7316</v>
      </c>
      <c r="B173">
        <v>1</v>
      </c>
      <c r="C173" t="s">
        <v>241</v>
      </c>
      <c r="D173">
        <v>1</v>
      </c>
      <c r="E173" t="s">
        <v>5</v>
      </c>
      <c r="F173" s="9" t="str">
        <f>+VLOOKUP(datosAvance[[#This Row],[renaes]],eess!$A$1:$G$189,2,FALSE)</f>
        <v>CASERIO PLAYA DE CASCAJAL</v>
      </c>
      <c r="G173" s="9" t="str">
        <f>+VLOOKUP(datosAvance[[#This Row],[renaes]],eess!$A$1:$G$189,3,FALSE)</f>
        <v>LAMBAYEQUE</v>
      </c>
      <c r="H173" s="9" t="str">
        <f>+VLOOKUP(datosAvance[[#This Row],[renaes]],eess!$A$1:$G$189,4,FALSE)</f>
        <v>OLMOS</v>
      </c>
      <c r="I173" s="9" t="str">
        <f>+VLOOKUP(datosAvance[[#This Row],[renaes]],eess!$A$1:$G$189,6,FALSE)</f>
        <v>LAMBAYEQUE</v>
      </c>
      <c r="J173" s="9" t="str">
        <f>+VLOOKUP(datosAvance[[#This Row],[renaes]],eess!$A$1:$G$189,7,FALSE)</f>
        <v>OLMOS</v>
      </c>
    </row>
    <row r="174" spans="1:10" x14ac:dyDescent="0.25">
      <c r="A174">
        <v>7317</v>
      </c>
      <c r="B174">
        <v>2</v>
      </c>
      <c r="C174" t="s">
        <v>241</v>
      </c>
      <c r="D174">
        <v>1</v>
      </c>
      <c r="E174" t="s">
        <v>5</v>
      </c>
      <c r="F174" s="12" t="str">
        <f>+VLOOKUP(datosAvance[[#This Row],[renaes]],eess!$A$1:$G$189,2,FALSE)</f>
        <v>SANTA CLARA</v>
      </c>
      <c r="G174" s="12" t="str">
        <f>+VLOOKUP(datosAvance[[#This Row],[renaes]],eess!$A$1:$G$189,3,FALSE)</f>
        <v>FERREÐAFE</v>
      </c>
      <c r="H174" s="12" t="str">
        <f>+VLOOKUP(datosAvance[[#This Row],[renaes]],eess!$A$1:$G$189,4,FALSE)</f>
        <v>PITIPO</v>
      </c>
      <c r="I174" s="12" t="str">
        <f>+VLOOKUP(datosAvance[[#This Row],[renaes]],eess!$A$1:$G$189,6,FALSE)</f>
        <v>FERREÑAFE</v>
      </c>
      <c r="J174" s="12" t="str">
        <f>+VLOOKUP(datosAvance[[#This Row],[renaes]],eess!$A$1:$G$189,7,FALSE)</f>
        <v>PITIPO</v>
      </c>
    </row>
    <row r="175" spans="1:10" x14ac:dyDescent="0.25">
      <c r="A175">
        <v>7318</v>
      </c>
      <c r="B175">
        <v>0</v>
      </c>
      <c r="C175" t="s">
        <v>241</v>
      </c>
      <c r="D175">
        <v>1</v>
      </c>
      <c r="E175" t="s">
        <v>5</v>
      </c>
      <c r="F175" s="9" t="str">
        <f>+VLOOKUP(datosAvance[[#This Row],[renaes]],eess!$A$1:$G$189,2,FALSE)</f>
        <v>MAMAGPAMPA</v>
      </c>
      <c r="G175" s="9" t="str">
        <f>+VLOOKUP(datosAvance[[#This Row],[renaes]],eess!$A$1:$G$189,3,FALSE)</f>
        <v>LAMBAYEQUE</v>
      </c>
      <c r="H175" s="9" t="str">
        <f>+VLOOKUP(datosAvance[[#This Row],[renaes]],eess!$A$1:$G$189,4,FALSE)</f>
        <v>KAÑARIS</v>
      </c>
      <c r="I175" s="9" t="str">
        <f>+VLOOKUP(datosAvance[[#This Row],[renaes]],eess!$A$1:$G$189,6,FALSE)</f>
        <v>FERREÑAFE</v>
      </c>
      <c r="J175" s="9" t="str">
        <f>+VLOOKUP(datosAvance[[#This Row],[renaes]],eess!$A$1:$G$189,7,FALSE)</f>
        <v>CAÑARIS</v>
      </c>
    </row>
    <row r="176" spans="1:10" x14ac:dyDescent="0.25">
      <c r="A176">
        <v>7410</v>
      </c>
      <c r="B176">
        <v>2</v>
      </c>
      <c r="C176" t="s">
        <v>241</v>
      </c>
      <c r="D176">
        <v>1</v>
      </c>
      <c r="E176" t="s">
        <v>5</v>
      </c>
      <c r="F176" s="12" t="str">
        <f>+VLOOKUP(datosAvance[[#This Row],[renaes]],eess!$A$1:$G$189,2,FALSE)</f>
        <v>ANTONIO RAYMONDI</v>
      </c>
      <c r="G176" s="12" t="str">
        <f>+VLOOKUP(datosAvance[[#This Row],[renaes]],eess!$A$1:$G$189,3,FALSE)</f>
        <v>CHICLAYO</v>
      </c>
      <c r="H176" s="12" t="str">
        <f>+VLOOKUP(datosAvance[[#This Row],[renaes]],eess!$A$1:$G$189,4,FALSE)</f>
        <v>LA VICTORIA</v>
      </c>
      <c r="I176" s="12" t="str">
        <f>+VLOOKUP(datosAvance[[#This Row],[renaes]],eess!$A$1:$G$189,6,FALSE)</f>
        <v>CHICLAYO</v>
      </c>
      <c r="J176" s="12" t="str">
        <f>+VLOOKUP(datosAvance[[#This Row],[renaes]],eess!$A$1:$G$189,7,FALSE)</f>
        <v>LA VICTORIA</v>
      </c>
    </row>
    <row r="177" spans="1:10" x14ac:dyDescent="0.25">
      <c r="A177">
        <v>9468</v>
      </c>
      <c r="B177">
        <v>0</v>
      </c>
      <c r="C177" t="s">
        <v>241</v>
      </c>
      <c r="D177">
        <v>1</v>
      </c>
      <c r="E177" t="s">
        <v>5</v>
      </c>
      <c r="F177" s="9" t="str">
        <f>+VLOOKUP(datosAvance[[#This Row],[renaes]],eess!$A$1:$G$189,2,FALSE)</f>
        <v>CORRAL DE PIEDRA</v>
      </c>
      <c r="G177" s="9" t="str">
        <f>+VLOOKUP(datosAvance[[#This Row],[renaes]],eess!$A$1:$G$189,3,FALSE)</f>
        <v>LAMBAYEQUE</v>
      </c>
      <c r="H177" s="9" t="str">
        <f>+VLOOKUP(datosAvance[[#This Row],[renaes]],eess!$A$1:$G$189,4,FALSE)</f>
        <v>SALAS</v>
      </c>
      <c r="I177" s="9" t="str">
        <f>+VLOOKUP(datosAvance[[#This Row],[renaes]],eess!$A$1:$G$189,6,FALSE)</f>
        <v>LAMBAYEQUE</v>
      </c>
      <c r="J177" s="9" t="str">
        <f>+VLOOKUP(datosAvance[[#This Row],[renaes]],eess!$A$1:$G$189,7,FALSE)</f>
        <v>SALAS</v>
      </c>
    </row>
    <row r="178" spans="1:10" x14ac:dyDescent="0.25">
      <c r="A178">
        <v>10096</v>
      </c>
      <c r="B178">
        <v>1</v>
      </c>
      <c r="C178" t="s">
        <v>242</v>
      </c>
      <c r="D178">
        <v>1</v>
      </c>
      <c r="E178" t="s">
        <v>5</v>
      </c>
      <c r="F178" s="12" t="str">
        <f>+VLOOKUP(datosAvance[[#This Row],[renaes]],eess!$A$1:$G$189,2,FALSE)</f>
        <v>EL PUEBLITO</v>
      </c>
      <c r="G178" s="12" t="str">
        <f>+VLOOKUP(datosAvance[[#This Row],[renaes]],eess!$A$1:$G$189,3,FALSE)</f>
        <v>LAMBAYEQUE</v>
      </c>
      <c r="H178" s="12" t="str">
        <f>+VLOOKUP(datosAvance[[#This Row],[renaes]],eess!$A$1:$G$189,4,FALSE)</f>
        <v>OLMOS</v>
      </c>
      <c r="I178" s="12" t="str">
        <f>+VLOOKUP(datosAvance[[#This Row],[renaes]],eess!$A$1:$G$189,6,FALSE)</f>
        <v>LAMBAYEQUE</v>
      </c>
      <c r="J178" s="12" t="str">
        <f>+VLOOKUP(datosAvance[[#This Row],[renaes]],eess!$A$1:$G$189,7,FALSE)</f>
        <v>OLMOS</v>
      </c>
    </row>
    <row r="179" spans="1:10" x14ac:dyDescent="0.25">
      <c r="A179">
        <v>11470</v>
      </c>
      <c r="B179">
        <v>9</v>
      </c>
      <c r="C179" t="s">
        <v>242</v>
      </c>
      <c r="D179">
        <v>1</v>
      </c>
      <c r="E179" t="s">
        <v>5</v>
      </c>
      <c r="F179" s="9" t="str">
        <f>+VLOOKUP(datosAvance[[#This Row],[renaes]],eess!$A$1:$G$189,2,FALSE)</f>
        <v>HOSPITAL REGIONAL LAMBAYEQUE</v>
      </c>
      <c r="G179" s="9" t="str">
        <f>+VLOOKUP(datosAvance[[#This Row],[renaes]],eess!$A$1:$G$189,3,FALSE)</f>
        <v>NO PERTENECE A NINGUNA RED</v>
      </c>
      <c r="H179" s="9" t="str">
        <f>+VLOOKUP(datosAvance[[#This Row],[renaes]],eess!$A$1:$G$189,4,FALSE)</f>
        <v>NO PERTENECE A NINGUNA MICRORED</v>
      </c>
      <c r="I179" s="9" t="str">
        <f>+VLOOKUP(datosAvance[[#This Row],[renaes]],eess!$A$1:$G$189,6,FALSE)</f>
        <v>CHICLAYO</v>
      </c>
      <c r="J179" s="9" t="str">
        <f>+VLOOKUP(datosAvance[[#This Row],[renaes]],eess!$A$1:$G$189,7,FALSE)</f>
        <v>CHICLAYO</v>
      </c>
    </row>
    <row r="180" spans="1:10" x14ac:dyDescent="0.25">
      <c r="A180">
        <v>17874</v>
      </c>
      <c r="B180">
        <v>2</v>
      </c>
      <c r="C180" t="s">
        <v>242</v>
      </c>
      <c r="D180">
        <v>1</v>
      </c>
      <c r="E180" t="s">
        <v>5</v>
      </c>
      <c r="F180" s="12" t="str">
        <f>+VLOOKUP(datosAvance[[#This Row],[renaes]],eess!$A$1:$G$189,2,FALSE)</f>
        <v>SALTUR</v>
      </c>
      <c r="G180" s="12" t="str">
        <f>+VLOOKUP(datosAvance[[#This Row],[renaes]],eess!$A$1:$G$189,3,FALSE)</f>
        <v>CHICLAYO</v>
      </c>
      <c r="H180" s="12" t="str">
        <f>+VLOOKUP(datosAvance[[#This Row],[renaes]],eess!$A$1:$G$189,4,FALSE)</f>
        <v>CAYALTI-ZAÑA</v>
      </c>
      <c r="I180" s="12" t="str">
        <f>+VLOOKUP(datosAvance[[#This Row],[renaes]],eess!$A$1:$G$189,6,FALSE)</f>
        <v>CHICLAYO</v>
      </c>
      <c r="J180" s="12" t="str">
        <f>+VLOOKUP(datosAvance[[#This Row],[renaes]],eess!$A$1:$G$189,7,FALSE)</f>
        <v>SAÑA</v>
      </c>
    </row>
    <row r="181" spans="1:10" x14ac:dyDescent="0.25">
      <c r="A181">
        <v>31449</v>
      </c>
      <c r="B181">
        <v>2</v>
      </c>
      <c r="C181" t="s">
        <v>242</v>
      </c>
      <c r="D181">
        <v>1</v>
      </c>
      <c r="E181" t="s">
        <v>5</v>
      </c>
      <c r="F181" s="9" t="str">
        <f>+VLOOKUP(datosAvance[[#This Row],[renaes]],eess!$A$1:$G$189,2,FALSE)</f>
        <v>TUMAN</v>
      </c>
      <c r="G181" s="9" t="str">
        <f>+VLOOKUP(datosAvance[[#This Row],[renaes]],eess!$A$1:$G$189,3,FALSE)</f>
        <v>CHICLAYO</v>
      </c>
      <c r="H181" s="9" t="str">
        <f>+VLOOKUP(datosAvance[[#This Row],[renaes]],eess!$A$1:$G$189,4,FALSE)</f>
        <v>POSOPE ALTO</v>
      </c>
      <c r="I181" s="9" t="str">
        <f>+VLOOKUP(datosAvance[[#This Row],[renaes]],eess!$A$1:$G$189,6,FALSE)</f>
        <v>CHICLAYO</v>
      </c>
      <c r="J181" s="9" t="str">
        <f>+VLOOKUP(datosAvance[[#This Row],[renaes]],eess!$A$1:$G$189,7,FALSE)</f>
        <v>TUMAN</v>
      </c>
    </row>
    <row r="182" spans="1:10" x14ac:dyDescent="0.25">
      <c r="A182">
        <v>32743</v>
      </c>
      <c r="B182">
        <v>8</v>
      </c>
      <c r="C182" t="s">
        <v>242</v>
      </c>
      <c r="D182">
        <v>1</v>
      </c>
      <c r="E182" t="s">
        <v>5</v>
      </c>
      <c r="F182" s="12" t="str">
        <f>+VLOOKUP(datosAvance[[#This Row],[renaes]],eess!$A$1:$G$189,2,FALSE)</f>
        <v>POSOPE ALTO</v>
      </c>
      <c r="G182" s="12" t="str">
        <f>+VLOOKUP(datosAvance[[#This Row],[renaes]],eess!$A$1:$G$189,3,FALSE)</f>
        <v>CHICLAYO</v>
      </c>
      <c r="H182" s="12" t="str">
        <f>+VLOOKUP(datosAvance[[#This Row],[renaes]],eess!$A$1:$G$189,4,FALSE)</f>
        <v>POSOPE ALTO</v>
      </c>
      <c r="I182" s="12" t="str">
        <f>+VLOOKUP(datosAvance[[#This Row],[renaes]],eess!$A$1:$G$189,6,FALSE)</f>
        <v>CHICLAYO</v>
      </c>
      <c r="J182" s="12" t="str">
        <f>+VLOOKUP(datosAvance[[#This Row],[renaes]],eess!$A$1:$G$189,7,FALSE)</f>
        <v>PATAPO</v>
      </c>
    </row>
    <row r="183" spans="1:10" x14ac:dyDescent="0.25">
      <c r="A183">
        <v>4317</v>
      </c>
      <c r="B183">
        <v>40</v>
      </c>
      <c r="C183" t="s">
        <v>242</v>
      </c>
      <c r="D183">
        <v>1</v>
      </c>
      <c r="E183" t="s">
        <v>5</v>
      </c>
      <c r="F183" s="9" t="str">
        <f>+VLOOKUP(datosAvance[[#This Row],[renaes]],eess!$A$1:$G$189,2,FALSE)</f>
        <v>HOSPITAL REGIONAL DOCENTE LAS MERCEDES</v>
      </c>
      <c r="G183" s="9" t="str">
        <f>+VLOOKUP(datosAvance[[#This Row],[renaes]],eess!$A$1:$G$189,3,FALSE)</f>
        <v>NO PERTENECE A NINGUNA RED</v>
      </c>
      <c r="H183" s="9" t="str">
        <f>+VLOOKUP(datosAvance[[#This Row],[renaes]],eess!$A$1:$G$189,4,FALSE)</f>
        <v>NO PERTENECE A NINGUNA MICRORED</v>
      </c>
      <c r="I183" s="9" t="str">
        <f>+VLOOKUP(datosAvance[[#This Row],[renaes]],eess!$A$1:$G$189,6,FALSE)</f>
        <v>CHICLAYO</v>
      </c>
      <c r="J183" s="9" t="str">
        <f>+VLOOKUP(datosAvance[[#This Row],[renaes]],eess!$A$1:$G$189,7,FALSE)</f>
        <v>CHICLAYO</v>
      </c>
    </row>
    <row r="184" spans="1:10" x14ac:dyDescent="0.25">
      <c r="A184">
        <v>4318</v>
      </c>
      <c r="B184">
        <v>17</v>
      </c>
      <c r="C184" t="s">
        <v>242</v>
      </c>
      <c r="D184">
        <v>1</v>
      </c>
      <c r="E184" t="s">
        <v>5</v>
      </c>
      <c r="F184" s="12" t="str">
        <f>+VLOOKUP(datosAvance[[#This Row],[renaes]],eess!$A$1:$G$189,2,FALSE)</f>
        <v>JOSE OLAYA</v>
      </c>
      <c r="G184" s="12" t="str">
        <f>+VLOOKUP(datosAvance[[#This Row],[renaes]],eess!$A$1:$G$189,3,FALSE)</f>
        <v>CHICLAYO</v>
      </c>
      <c r="H184" s="12" t="str">
        <f>+VLOOKUP(datosAvance[[#This Row],[renaes]],eess!$A$1:$G$189,4,FALSE)</f>
        <v>CHICLAYO</v>
      </c>
      <c r="I184" s="12" t="str">
        <f>+VLOOKUP(datosAvance[[#This Row],[renaes]],eess!$A$1:$G$189,6,FALSE)</f>
        <v>CHICLAYO</v>
      </c>
      <c r="J184" s="12" t="str">
        <f>+VLOOKUP(datosAvance[[#This Row],[renaes]],eess!$A$1:$G$189,7,FALSE)</f>
        <v>CHICLAYO</v>
      </c>
    </row>
    <row r="185" spans="1:10" x14ac:dyDescent="0.25">
      <c r="A185">
        <v>4319</v>
      </c>
      <c r="B185">
        <v>2</v>
      </c>
      <c r="C185" t="s">
        <v>242</v>
      </c>
      <c r="D185">
        <v>1</v>
      </c>
      <c r="E185" t="s">
        <v>5</v>
      </c>
      <c r="F185" s="9" t="str">
        <f>+VLOOKUP(datosAvance[[#This Row],[renaes]],eess!$A$1:$G$189,2,FALSE)</f>
        <v>SAN ANTONIO</v>
      </c>
      <c r="G185" s="9" t="str">
        <f>+VLOOKUP(datosAvance[[#This Row],[renaes]],eess!$A$1:$G$189,3,FALSE)</f>
        <v>CHICLAYO</v>
      </c>
      <c r="H185" s="9" t="str">
        <f>+VLOOKUP(datosAvance[[#This Row],[renaes]],eess!$A$1:$G$189,4,FALSE)</f>
        <v>CHICLAYO</v>
      </c>
      <c r="I185" s="9" t="str">
        <f>+VLOOKUP(datosAvance[[#This Row],[renaes]],eess!$A$1:$G$189,6,FALSE)</f>
        <v>CHICLAYO</v>
      </c>
      <c r="J185" s="9" t="str">
        <f>+VLOOKUP(datosAvance[[#This Row],[renaes]],eess!$A$1:$G$189,7,FALSE)</f>
        <v>CHICLAYO</v>
      </c>
    </row>
    <row r="186" spans="1:10" x14ac:dyDescent="0.25">
      <c r="A186">
        <v>4320</v>
      </c>
      <c r="B186">
        <v>5</v>
      </c>
      <c r="C186" t="s">
        <v>242</v>
      </c>
      <c r="D186">
        <v>1</v>
      </c>
      <c r="E186" t="s">
        <v>5</v>
      </c>
      <c r="F186" s="12" t="str">
        <f>+VLOOKUP(datosAvance[[#This Row],[renaes]],eess!$A$1:$G$189,2,FALSE)</f>
        <v>JORGE CHAVEZ</v>
      </c>
      <c r="G186" s="12" t="str">
        <f>+VLOOKUP(datosAvance[[#This Row],[renaes]],eess!$A$1:$G$189,3,FALSE)</f>
        <v>CHICLAYO</v>
      </c>
      <c r="H186" s="12" t="str">
        <f>+VLOOKUP(datosAvance[[#This Row],[renaes]],eess!$A$1:$G$189,4,FALSE)</f>
        <v>CHICLAYO</v>
      </c>
      <c r="I186" s="12" t="str">
        <f>+VLOOKUP(datosAvance[[#This Row],[renaes]],eess!$A$1:$G$189,6,FALSE)</f>
        <v>CHICLAYO</v>
      </c>
      <c r="J186" s="12" t="str">
        <f>+VLOOKUP(datosAvance[[#This Row],[renaes]],eess!$A$1:$G$189,7,FALSE)</f>
        <v>CHICLAYO</v>
      </c>
    </row>
    <row r="187" spans="1:10" x14ac:dyDescent="0.25">
      <c r="A187">
        <v>4321</v>
      </c>
      <c r="B187">
        <v>11</v>
      </c>
      <c r="C187" t="s">
        <v>242</v>
      </c>
      <c r="D187">
        <v>1</v>
      </c>
      <c r="E187" t="s">
        <v>5</v>
      </c>
      <c r="F187" s="9" t="str">
        <f>+VLOOKUP(datosAvance[[#This Row],[renaes]],eess!$A$1:$G$189,2,FALSE)</f>
        <v>TUPAC AMARU</v>
      </c>
      <c r="G187" s="9" t="str">
        <f>+VLOOKUP(datosAvance[[#This Row],[renaes]],eess!$A$1:$G$189,3,FALSE)</f>
        <v>CHICLAYO</v>
      </c>
      <c r="H187" s="9" t="str">
        <f>+VLOOKUP(datosAvance[[#This Row],[renaes]],eess!$A$1:$G$189,4,FALSE)</f>
        <v>CHICLAYO</v>
      </c>
      <c r="I187" s="9" t="str">
        <f>+VLOOKUP(datosAvance[[#This Row],[renaes]],eess!$A$1:$G$189,6,FALSE)</f>
        <v>CHICLAYO</v>
      </c>
      <c r="J187" s="9" t="str">
        <f>+VLOOKUP(datosAvance[[#This Row],[renaes]],eess!$A$1:$G$189,7,FALSE)</f>
        <v>CHICLAYO</v>
      </c>
    </row>
    <row r="188" spans="1:10" x14ac:dyDescent="0.25">
      <c r="A188">
        <v>4322</v>
      </c>
      <c r="B188">
        <v>4</v>
      </c>
      <c r="C188" t="s">
        <v>242</v>
      </c>
      <c r="D188">
        <v>1</v>
      </c>
      <c r="E188" t="s">
        <v>5</v>
      </c>
      <c r="F188" s="12" t="str">
        <f>+VLOOKUP(datosAvance[[#This Row],[renaes]],eess!$A$1:$G$189,2,FALSE)</f>
        <v>JOSE QUIÑONEZ GONZALES</v>
      </c>
      <c r="G188" s="12" t="str">
        <f>+VLOOKUP(datosAvance[[#This Row],[renaes]],eess!$A$1:$G$189,3,FALSE)</f>
        <v>CHICLAYO</v>
      </c>
      <c r="H188" s="12" t="str">
        <f>+VLOOKUP(datosAvance[[#This Row],[renaes]],eess!$A$1:$G$189,4,FALSE)</f>
        <v>CHICLAYO</v>
      </c>
      <c r="I188" s="12" t="str">
        <f>+VLOOKUP(datosAvance[[#This Row],[renaes]],eess!$A$1:$G$189,6,FALSE)</f>
        <v>CHICLAYO</v>
      </c>
      <c r="J188" s="12" t="str">
        <f>+VLOOKUP(datosAvance[[#This Row],[renaes]],eess!$A$1:$G$189,7,FALSE)</f>
        <v>CHICLAYO</v>
      </c>
    </row>
    <row r="189" spans="1:10" x14ac:dyDescent="0.25">
      <c r="A189">
        <v>4323</v>
      </c>
      <c r="B189">
        <v>4</v>
      </c>
      <c r="C189" t="s">
        <v>242</v>
      </c>
      <c r="D189">
        <v>1</v>
      </c>
      <c r="E189" t="s">
        <v>5</v>
      </c>
      <c r="F189" s="9" t="str">
        <f>+VLOOKUP(datosAvance[[#This Row],[renaes]],eess!$A$1:$G$189,2,FALSE)</f>
        <v>CRUZ DE LA ESPERANZA</v>
      </c>
      <c r="G189" s="9" t="str">
        <f>+VLOOKUP(datosAvance[[#This Row],[renaes]],eess!$A$1:$G$189,3,FALSE)</f>
        <v>CHICLAYO</v>
      </c>
      <c r="H189" s="9" t="str">
        <f>+VLOOKUP(datosAvance[[#This Row],[renaes]],eess!$A$1:$G$189,4,FALSE)</f>
        <v>CHICLAYO</v>
      </c>
      <c r="I189" s="9" t="str">
        <f>+VLOOKUP(datosAvance[[#This Row],[renaes]],eess!$A$1:$G$189,6,FALSE)</f>
        <v>CHICLAYO</v>
      </c>
      <c r="J189" s="9" t="str">
        <f>+VLOOKUP(datosAvance[[#This Row],[renaes]],eess!$A$1:$G$189,7,FALSE)</f>
        <v>CHICLAYO</v>
      </c>
    </row>
    <row r="190" spans="1:10" x14ac:dyDescent="0.25">
      <c r="A190">
        <v>4324</v>
      </c>
      <c r="B190">
        <v>10</v>
      </c>
      <c r="C190" t="s">
        <v>242</v>
      </c>
      <c r="D190">
        <v>1</v>
      </c>
      <c r="E190" t="s">
        <v>5</v>
      </c>
      <c r="F190" s="12" t="str">
        <f>+VLOOKUP(datosAvance[[#This Row],[renaes]],eess!$A$1:$G$189,2,FALSE)</f>
        <v>CERROPON</v>
      </c>
      <c r="G190" s="12" t="str">
        <f>+VLOOKUP(datosAvance[[#This Row],[renaes]],eess!$A$1:$G$189,3,FALSE)</f>
        <v>CHICLAYO</v>
      </c>
      <c r="H190" s="12" t="str">
        <f>+VLOOKUP(datosAvance[[#This Row],[renaes]],eess!$A$1:$G$189,4,FALSE)</f>
        <v>CHICLAYO</v>
      </c>
      <c r="I190" s="12" t="str">
        <f>+VLOOKUP(datosAvance[[#This Row],[renaes]],eess!$A$1:$G$189,6,FALSE)</f>
        <v>CHICLAYO</v>
      </c>
      <c r="J190" s="12" t="str">
        <f>+VLOOKUP(datosAvance[[#This Row],[renaes]],eess!$A$1:$G$189,7,FALSE)</f>
        <v>CHICLAYO</v>
      </c>
    </row>
    <row r="191" spans="1:10" x14ac:dyDescent="0.25">
      <c r="A191">
        <v>4325</v>
      </c>
      <c r="B191">
        <v>4</v>
      </c>
      <c r="C191" t="s">
        <v>242</v>
      </c>
      <c r="D191">
        <v>1</v>
      </c>
      <c r="E191" t="s">
        <v>5</v>
      </c>
      <c r="F191" s="9" t="str">
        <f>+VLOOKUP(datosAvance[[#This Row],[renaes]],eess!$A$1:$G$189,2,FALSE)</f>
        <v>VICTOR ENRIQUE TIRADO BONILLA-CHONGOYAPE</v>
      </c>
      <c r="G191" s="9" t="str">
        <f>+VLOOKUP(datosAvance[[#This Row],[renaes]],eess!$A$1:$G$189,3,FALSE)</f>
        <v>CHICLAYO</v>
      </c>
      <c r="H191" s="9" t="str">
        <f>+VLOOKUP(datosAvance[[#This Row],[renaes]],eess!$A$1:$G$189,4,FALSE)</f>
        <v>CHONGOYAPE</v>
      </c>
      <c r="I191" s="9" t="str">
        <f>+VLOOKUP(datosAvance[[#This Row],[renaes]],eess!$A$1:$G$189,6,FALSE)</f>
        <v>CHICLAYO</v>
      </c>
      <c r="J191" s="9" t="str">
        <f>+VLOOKUP(datosAvance[[#This Row],[renaes]],eess!$A$1:$G$189,7,FALSE)</f>
        <v>CHONGOYAPE</v>
      </c>
    </row>
    <row r="192" spans="1:10" x14ac:dyDescent="0.25">
      <c r="A192">
        <v>4327</v>
      </c>
      <c r="B192">
        <v>3</v>
      </c>
      <c r="C192" t="s">
        <v>242</v>
      </c>
      <c r="D192">
        <v>1</v>
      </c>
      <c r="E192" t="s">
        <v>5</v>
      </c>
      <c r="F192" s="12" t="str">
        <f>+VLOOKUP(datosAvance[[#This Row],[renaes]],eess!$A$1:$G$189,2,FALSE)</f>
        <v>LA VICTORIA SECTOR  I</v>
      </c>
      <c r="G192" s="12" t="str">
        <f>+VLOOKUP(datosAvance[[#This Row],[renaes]],eess!$A$1:$G$189,3,FALSE)</f>
        <v>CHICLAYO</v>
      </c>
      <c r="H192" s="12" t="str">
        <f>+VLOOKUP(datosAvance[[#This Row],[renaes]],eess!$A$1:$G$189,4,FALSE)</f>
        <v>LA VICTORIA</v>
      </c>
      <c r="I192" s="12" t="str">
        <f>+VLOOKUP(datosAvance[[#This Row],[renaes]],eess!$A$1:$G$189,6,FALSE)</f>
        <v>CHICLAYO</v>
      </c>
      <c r="J192" s="12" t="str">
        <f>+VLOOKUP(datosAvance[[#This Row],[renaes]],eess!$A$1:$G$189,7,FALSE)</f>
        <v>LA VICTORIA</v>
      </c>
    </row>
    <row r="193" spans="1:10" x14ac:dyDescent="0.25">
      <c r="A193">
        <v>4328</v>
      </c>
      <c r="B193">
        <v>4</v>
      </c>
      <c r="C193" t="s">
        <v>242</v>
      </c>
      <c r="D193">
        <v>1</v>
      </c>
      <c r="E193" t="s">
        <v>5</v>
      </c>
      <c r="F193" s="9" t="str">
        <f>+VLOOKUP(datosAvance[[#This Row],[renaes]],eess!$A$1:$G$189,2,FALSE)</f>
        <v>LA VICTORIA SECTOR II - MARIA JESUS</v>
      </c>
      <c r="G193" s="9" t="str">
        <f>+VLOOKUP(datosAvance[[#This Row],[renaes]],eess!$A$1:$G$189,3,FALSE)</f>
        <v>CHICLAYO</v>
      </c>
      <c r="H193" s="9" t="str">
        <f>+VLOOKUP(datosAvance[[#This Row],[renaes]],eess!$A$1:$G$189,4,FALSE)</f>
        <v>LA VICTORIA</v>
      </c>
      <c r="I193" s="9" t="str">
        <f>+VLOOKUP(datosAvance[[#This Row],[renaes]],eess!$A$1:$G$189,6,FALSE)</f>
        <v>CHICLAYO</v>
      </c>
      <c r="J193" s="9" t="str">
        <f>+VLOOKUP(datosAvance[[#This Row],[renaes]],eess!$A$1:$G$189,7,FALSE)</f>
        <v>LA VICTORIA</v>
      </c>
    </row>
    <row r="194" spans="1:10" x14ac:dyDescent="0.25">
      <c r="A194">
        <v>4329</v>
      </c>
      <c r="B194">
        <v>16</v>
      </c>
      <c r="C194" t="s">
        <v>242</v>
      </c>
      <c r="D194">
        <v>1</v>
      </c>
      <c r="E194" t="s">
        <v>5</v>
      </c>
      <c r="F194" s="12" t="str">
        <f>+VLOOKUP(datosAvance[[#This Row],[renaes]],eess!$A$1:$G$189,2,FALSE)</f>
        <v>EL BOSQUE</v>
      </c>
      <c r="G194" s="12" t="str">
        <f>+VLOOKUP(datosAvance[[#This Row],[renaes]],eess!$A$1:$G$189,3,FALSE)</f>
        <v>CHICLAYO</v>
      </c>
      <c r="H194" s="12" t="str">
        <f>+VLOOKUP(datosAvance[[#This Row],[renaes]],eess!$A$1:$G$189,4,FALSE)</f>
        <v>LA VICTORIA</v>
      </c>
      <c r="I194" s="12" t="str">
        <f>+VLOOKUP(datosAvance[[#This Row],[renaes]],eess!$A$1:$G$189,6,FALSE)</f>
        <v>CHICLAYO</v>
      </c>
      <c r="J194" s="12" t="str">
        <f>+VLOOKUP(datosAvance[[#This Row],[renaes]],eess!$A$1:$G$189,7,FALSE)</f>
        <v>LA VICTORIA</v>
      </c>
    </row>
    <row r="195" spans="1:10" x14ac:dyDescent="0.25">
      <c r="A195">
        <v>4330</v>
      </c>
      <c r="B195">
        <v>3</v>
      </c>
      <c r="C195" t="s">
        <v>242</v>
      </c>
      <c r="D195">
        <v>1</v>
      </c>
      <c r="E195" t="s">
        <v>5</v>
      </c>
      <c r="F195" s="9" t="str">
        <f>+VLOOKUP(datosAvance[[#This Row],[renaes]],eess!$A$1:$G$189,2,FALSE)</f>
        <v>CHOSICA DEL NORTE</v>
      </c>
      <c r="G195" s="9" t="str">
        <f>+VLOOKUP(datosAvance[[#This Row],[renaes]],eess!$A$1:$G$189,3,FALSE)</f>
        <v>CHICLAYO</v>
      </c>
      <c r="H195" s="9" t="str">
        <f>+VLOOKUP(datosAvance[[#This Row],[renaes]],eess!$A$1:$G$189,4,FALSE)</f>
        <v>LA VICTORIA</v>
      </c>
      <c r="I195" s="9" t="str">
        <f>+VLOOKUP(datosAvance[[#This Row],[renaes]],eess!$A$1:$G$189,6,FALSE)</f>
        <v>CHICLAYO</v>
      </c>
      <c r="J195" s="9" t="str">
        <f>+VLOOKUP(datosAvance[[#This Row],[renaes]],eess!$A$1:$G$189,7,FALSE)</f>
        <v>LA VICTORIA</v>
      </c>
    </row>
    <row r="196" spans="1:10" x14ac:dyDescent="0.25">
      <c r="A196">
        <v>4331</v>
      </c>
      <c r="B196">
        <v>13</v>
      </c>
      <c r="C196" t="s">
        <v>242</v>
      </c>
      <c r="D196">
        <v>1</v>
      </c>
      <c r="E196" t="s">
        <v>5</v>
      </c>
      <c r="F196" s="12" t="str">
        <f>+VLOOKUP(datosAvance[[#This Row],[renaes]],eess!$A$1:$G$189,2,FALSE)</f>
        <v>JOSE LEONARDO ORTIZ</v>
      </c>
      <c r="G196" s="12" t="str">
        <f>+VLOOKUP(datosAvance[[#This Row],[renaes]],eess!$A$1:$G$189,3,FALSE)</f>
        <v>CHICLAYO</v>
      </c>
      <c r="H196" s="12" t="str">
        <f>+VLOOKUP(datosAvance[[#This Row],[renaes]],eess!$A$1:$G$189,4,FALSE)</f>
        <v>JOSE LEONARDO ORTIZ</v>
      </c>
      <c r="I196" s="12" t="str">
        <f>+VLOOKUP(datosAvance[[#This Row],[renaes]],eess!$A$1:$G$189,6,FALSE)</f>
        <v>CHICLAYO</v>
      </c>
      <c r="J196" s="12" t="str">
        <f>+VLOOKUP(datosAvance[[#This Row],[renaes]],eess!$A$1:$G$189,7,FALSE)</f>
        <v>JOSE LEONARDO ORTIZ</v>
      </c>
    </row>
    <row r="197" spans="1:10" x14ac:dyDescent="0.25">
      <c r="A197">
        <v>4332</v>
      </c>
      <c r="B197">
        <v>5</v>
      </c>
      <c r="C197" t="s">
        <v>242</v>
      </c>
      <c r="D197">
        <v>1</v>
      </c>
      <c r="E197" t="s">
        <v>5</v>
      </c>
      <c r="F197" s="9" t="str">
        <f>+VLOOKUP(datosAvance[[#This Row],[renaes]],eess!$A$1:$G$189,2,FALSE)</f>
        <v>PEDRO PABLO ATUSPARIAS</v>
      </c>
      <c r="G197" s="9" t="str">
        <f>+VLOOKUP(datosAvance[[#This Row],[renaes]],eess!$A$1:$G$189,3,FALSE)</f>
        <v>CHICLAYO</v>
      </c>
      <c r="H197" s="9" t="str">
        <f>+VLOOKUP(datosAvance[[#This Row],[renaes]],eess!$A$1:$G$189,4,FALSE)</f>
        <v>JOSE LEONARDO ORTIZ</v>
      </c>
      <c r="I197" s="9" t="str">
        <f>+VLOOKUP(datosAvance[[#This Row],[renaes]],eess!$A$1:$G$189,6,FALSE)</f>
        <v>CHICLAYO</v>
      </c>
      <c r="J197" s="9" t="str">
        <f>+VLOOKUP(datosAvance[[#This Row],[renaes]],eess!$A$1:$G$189,7,FALSE)</f>
        <v>JOSE LEONARDO ORTIZ</v>
      </c>
    </row>
    <row r="198" spans="1:10" x14ac:dyDescent="0.25">
      <c r="A198">
        <v>4333</v>
      </c>
      <c r="B198">
        <v>6</v>
      </c>
      <c r="C198" t="s">
        <v>242</v>
      </c>
      <c r="D198">
        <v>1</v>
      </c>
      <c r="E198" t="s">
        <v>5</v>
      </c>
      <c r="F198" s="12" t="str">
        <f>+VLOOKUP(datosAvance[[#This Row],[renaes]],eess!$A$1:$G$189,2,FALSE)</f>
        <v>PAUL HARRIS</v>
      </c>
      <c r="G198" s="12" t="str">
        <f>+VLOOKUP(datosAvance[[#This Row],[renaes]],eess!$A$1:$G$189,3,FALSE)</f>
        <v>CHICLAYO</v>
      </c>
      <c r="H198" s="12" t="str">
        <f>+VLOOKUP(datosAvance[[#This Row],[renaes]],eess!$A$1:$G$189,4,FALSE)</f>
        <v>JOSE LEONARDO ORTIZ</v>
      </c>
      <c r="I198" s="12" t="str">
        <f>+VLOOKUP(datosAvance[[#This Row],[renaes]],eess!$A$1:$G$189,6,FALSE)</f>
        <v>CHICLAYO</v>
      </c>
      <c r="J198" s="12" t="str">
        <f>+VLOOKUP(datosAvance[[#This Row],[renaes]],eess!$A$1:$G$189,7,FALSE)</f>
        <v>JOSE LEONARDO ORTIZ</v>
      </c>
    </row>
    <row r="199" spans="1:10" x14ac:dyDescent="0.25">
      <c r="A199">
        <v>4334</v>
      </c>
      <c r="B199">
        <v>2</v>
      </c>
      <c r="C199" t="s">
        <v>242</v>
      </c>
      <c r="D199">
        <v>1</v>
      </c>
      <c r="E199" t="s">
        <v>5</v>
      </c>
      <c r="F199" s="9" t="str">
        <f>+VLOOKUP(datosAvance[[#This Row],[renaes]],eess!$A$1:$G$189,2,FALSE)</f>
        <v>CULPON</v>
      </c>
      <c r="G199" s="9" t="str">
        <f>+VLOOKUP(datosAvance[[#This Row],[renaes]],eess!$A$1:$G$189,3,FALSE)</f>
        <v>CHICLAYO</v>
      </c>
      <c r="H199" s="9" t="str">
        <f>+VLOOKUP(datosAvance[[#This Row],[renaes]],eess!$A$1:$G$189,4,FALSE)</f>
        <v>JOSE LEONARDO ORTIZ</v>
      </c>
      <c r="I199" s="9" t="str">
        <f>+VLOOKUP(datosAvance[[#This Row],[renaes]],eess!$A$1:$G$189,6,FALSE)</f>
        <v>CHICLAYO</v>
      </c>
      <c r="J199" s="9" t="str">
        <f>+VLOOKUP(datosAvance[[#This Row],[renaes]],eess!$A$1:$G$189,7,FALSE)</f>
        <v>JOSE LEONARDO ORTIZ</v>
      </c>
    </row>
    <row r="200" spans="1:10" x14ac:dyDescent="0.25">
      <c r="A200">
        <v>4335</v>
      </c>
      <c r="B200">
        <v>1</v>
      </c>
      <c r="C200" t="s">
        <v>242</v>
      </c>
      <c r="D200">
        <v>1</v>
      </c>
      <c r="E200" t="s">
        <v>5</v>
      </c>
      <c r="F200" s="12" t="str">
        <f>+VLOOKUP(datosAvance[[#This Row],[renaes]],eess!$A$1:$G$189,2,FALSE)</f>
        <v>SANTA ANA</v>
      </c>
      <c r="G200" s="12" t="str">
        <f>+VLOOKUP(datosAvance[[#This Row],[renaes]],eess!$A$1:$G$189,3,FALSE)</f>
        <v>CHICLAYO</v>
      </c>
      <c r="H200" s="12" t="str">
        <f>+VLOOKUP(datosAvance[[#This Row],[renaes]],eess!$A$1:$G$189,4,FALSE)</f>
        <v>JOSE LEONARDO ORTIZ</v>
      </c>
      <c r="I200" s="12" t="str">
        <f>+VLOOKUP(datosAvance[[#This Row],[renaes]],eess!$A$1:$G$189,6,FALSE)</f>
        <v>CHICLAYO</v>
      </c>
      <c r="J200" s="12" t="str">
        <f>+VLOOKUP(datosAvance[[#This Row],[renaes]],eess!$A$1:$G$189,7,FALSE)</f>
        <v>JOSE LEONARDO ORTIZ</v>
      </c>
    </row>
    <row r="201" spans="1:10" x14ac:dyDescent="0.25">
      <c r="A201">
        <v>4337</v>
      </c>
      <c r="B201">
        <v>3</v>
      </c>
      <c r="C201" t="s">
        <v>242</v>
      </c>
      <c r="D201">
        <v>1</v>
      </c>
      <c r="E201" t="s">
        <v>5</v>
      </c>
      <c r="F201" s="9" t="str">
        <f>+VLOOKUP(datosAvance[[#This Row],[renaes]],eess!$A$1:$G$189,2,FALSE)</f>
        <v>PAMPA LA VICTORIA</v>
      </c>
      <c r="G201" s="9" t="str">
        <f>+VLOOKUP(datosAvance[[#This Row],[renaes]],eess!$A$1:$G$189,3,FALSE)</f>
        <v>CHICLAYO</v>
      </c>
      <c r="H201" s="9" t="str">
        <f>+VLOOKUP(datosAvance[[#This Row],[renaes]],eess!$A$1:$G$189,4,FALSE)</f>
        <v>POSOPE ALTO</v>
      </c>
      <c r="I201" s="9" t="str">
        <f>+VLOOKUP(datosAvance[[#This Row],[renaes]],eess!$A$1:$G$189,6,FALSE)</f>
        <v>CHICLAYO</v>
      </c>
      <c r="J201" s="9" t="str">
        <f>+VLOOKUP(datosAvance[[#This Row],[renaes]],eess!$A$1:$G$189,7,FALSE)</f>
        <v>PATAPO</v>
      </c>
    </row>
    <row r="202" spans="1:10" x14ac:dyDescent="0.25">
      <c r="A202">
        <v>4338</v>
      </c>
      <c r="B202">
        <v>6</v>
      </c>
      <c r="C202" t="s">
        <v>242</v>
      </c>
      <c r="D202">
        <v>1</v>
      </c>
      <c r="E202" t="s">
        <v>5</v>
      </c>
      <c r="F202" s="12" t="str">
        <f>+VLOOKUP(datosAvance[[#This Row],[renaes]],eess!$A$1:$G$189,2,FALSE)</f>
        <v>PIMENTEL</v>
      </c>
      <c r="G202" s="12" t="str">
        <f>+VLOOKUP(datosAvance[[#This Row],[renaes]],eess!$A$1:$G$189,3,FALSE)</f>
        <v>CHICLAYO</v>
      </c>
      <c r="H202" s="12" t="str">
        <f>+VLOOKUP(datosAvance[[#This Row],[renaes]],eess!$A$1:$G$189,4,FALSE)</f>
        <v>PIMENTEL</v>
      </c>
      <c r="I202" s="12" t="str">
        <f>+VLOOKUP(datosAvance[[#This Row],[renaes]],eess!$A$1:$G$189,6,FALSE)</f>
        <v>CHICLAYO</v>
      </c>
      <c r="J202" s="12" t="str">
        <f>+VLOOKUP(datosAvance[[#This Row],[renaes]],eess!$A$1:$G$189,7,FALSE)</f>
        <v>PIMENTEL</v>
      </c>
    </row>
    <row r="203" spans="1:10" x14ac:dyDescent="0.25">
      <c r="A203">
        <v>4340</v>
      </c>
      <c r="B203">
        <v>1</v>
      </c>
      <c r="C203" t="s">
        <v>242</v>
      </c>
      <c r="D203">
        <v>1</v>
      </c>
      <c r="E203" t="s">
        <v>5</v>
      </c>
      <c r="F203" s="9" t="str">
        <f>+VLOOKUP(datosAvance[[#This Row],[renaes]],eess!$A$1:$G$189,2,FALSE)</f>
        <v>SAN ANTONIO (POMALCA)</v>
      </c>
      <c r="G203" s="9" t="str">
        <f>+VLOOKUP(datosAvance[[#This Row],[renaes]],eess!$A$1:$G$189,3,FALSE)</f>
        <v>CHICLAYO</v>
      </c>
      <c r="H203" s="9" t="str">
        <f>+VLOOKUP(datosAvance[[#This Row],[renaes]],eess!$A$1:$G$189,4,FALSE)</f>
        <v>POMALCA</v>
      </c>
      <c r="I203" s="9" t="str">
        <f>+VLOOKUP(datosAvance[[#This Row],[renaes]],eess!$A$1:$G$189,6,FALSE)</f>
        <v>CHICLAYO</v>
      </c>
      <c r="J203" s="9" t="str">
        <f>+VLOOKUP(datosAvance[[#This Row],[renaes]],eess!$A$1:$G$189,7,FALSE)</f>
        <v>POMALCA</v>
      </c>
    </row>
    <row r="204" spans="1:10" x14ac:dyDescent="0.25">
      <c r="A204">
        <v>4342</v>
      </c>
      <c r="B204">
        <v>5</v>
      </c>
      <c r="C204" t="s">
        <v>242</v>
      </c>
      <c r="D204">
        <v>1</v>
      </c>
      <c r="E204" t="s">
        <v>5</v>
      </c>
      <c r="F204" s="12" t="str">
        <f>+VLOOKUP(datosAvance[[#This Row],[renaes]],eess!$A$1:$G$189,2,FALSE)</f>
        <v>REQUE</v>
      </c>
      <c r="G204" s="12" t="str">
        <f>+VLOOKUP(datosAvance[[#This Row],[renaes]],eess!$A$1:$G$189,3,FALSE)</f>
        <v>CHICLAYO</v>
      </c>
      <c r="H204" s="12" t="str">
        <f>+VLOOKUP(datosAvance[[#This Row],[renaes]],eess!$A$1:$G$189,4,FALSE)</f>
        <v>REQUE-LAGUNAS</v>
      </c>
      <c r="I204" s="12" t="str">
        <f>+VLOOKUP(datosAvance[[#This Row],[renaes]],eess!$A$1:$G$189,6,FALSE)</f>
        <v>CHICLAYO</v>
      </c>
      <c r="J204" s="12" t="str">
        <f>+VLOOKUP(datosAvance[[#This Row],[renaes]],eess!$A$1:$G$189,7,FALSE)</f>
        <v>REQUE</v>
      </c>
    </row>
    <row r="205" spans="1:10" x14ac:dyDescent="0.25">
      <c r="A205">
        <v>4345</v>
      </c>
      <c r="B205">
        <v>1</v>
      </c>
      <c r="C205" t="s">
        <v>242</v>
      </c>
      <c r="D205">
        <v>1</v>
      </c>
      <c r="E205" t="s">
        <v>5</v>
      </c>
      <c r="F205" s="9" t="str">
        <f>+VLOOKUP(datosAvance[[#This Row],[renaes]],eess!$A$1:$G$189,2,FALSE)</f>
        <v>SAN JOSE</v>
      </c>
      <c r="G205" s="9" t="str">
        <f>+VLOOKUP(datosAvance[[#This Row],[renaes]],eess!$A$1:$G$189,3,FALSE)</f>
        <v>CHICLAYO</v>
      </c>
      <c r="H205" s="9" t="str">
        <f>+VLOOKUP(datosAvance[[#This Row],[renaes]],eess!$A$1:$G$189,4,FALSE)</f>
        <v>SAN JOSE</v>
      </c>
      <c r="I205" s="9" t="str">
        <f>+VLOOKUP(datosAvance[[#This Row],[renaes]],eess!$A$1:$G$189,6,FALSE)</f>
        <v>LAMBAYEQUE</v>
      </c>
      <c r="J205" s="9" t="str">
        <f>+VLOOKUP(datosAvance[[#This Row],[renaes]],eess!$A$1:$G$189,7,FALSE)</f>
        <v>SAN JOSE</v>
      </c>
    </row>
    <row r="206" spans="1:10" x14ac:dyDescent="0.25">
      <c r="A206">
        <v>4348</v>
      </c>
      <c r="B206">
        <v>3</v>
      </c>
      <c r="C206" t="s">
        <v>242</v>
      </c>
      <c r="D206">
        <v>1</v>
      </c>
      <c r="E206" t="s">
        <v>5</v>
      </c>
      <c r="F206" s="12" t="str">
        <f>+VLOOKUP(datosAvance[[#This Row],[renaes]],eess!$A$1:$G$189,2,FALSE)</f>
        <v>CIUDAD DE DIOS - JUAN TOMIS STACK</v>
      </c>
      <c r="G206" s="12" t="str">
        <f>+VLOOKUP(datosAvance[[#This Row],[renaes]],eess!$A$1:$G$189,3,FALSE)</f>
        <v>CHICLAYO</v>
      </c>
      <c r="H206" s="12" t="str">
        <f>+VLOOKUP(datosAvance[[#This Row],[renaes]],eess!$A$1:$G$189,4,FALSE)</f>
        <v>SAN JOSE</v>
      </c>
      <c r="I206" s="12" t="str">
        <f>+VLOOKUP(datosAvance[[#This Row],[renaes]],eess!$A$1:$G$189,6,FALSE)</f>
        <v>LAMBAYEQUE</v>
      </c>
      <c r="J206" s="12" t="str">
        <f>+VLOOKUP(datosAvance[[#This Row],[renaes]],eess!$A$1:$G$189,7,FALSE)</f>
        <v>SAN JOSE</v>
      </c>
    </row>
    <row r="207" spans="1:10" x14ac:dyDescent="0.25">
      <c r="A207">
        <v>4349</v>
      </c>
      <c r="B207">
        <v>6</v>
      </c>
      <c r="C207" t="s">
        <v>242</v>
      </c>
      <c r="D207">
        <v>1</v>
      </c>
      <c r="E207" t="s">
        <v>5</v>
      </c>
      <c r="F207" s="9" t="str">
        <f>+VLOOKUP(datosAvance[[#This Row],[renaes]],eess!$A$1:$G$189,2,FALSE)</f>
        <v>MONSEFU</v>
      </c>
      <c r="G207" s="9" t="str">
        <f>+VLOOKUP(datosAvance[[#This Row],[renaes]],eess!$A$1:$G$189,3,FALSE)</f>
        <v>CHICLAYO</v>
      </c>
      <c r="H207" s="9" t="str">
        <f>+VLOOKUP(datosAvance[[#This Row],[renaes]],eess!$A$1:$G$189,4,FALSE)</f>
        <v>CIRCUITO DE PLAYA</v>
      </c>
      <c r="I207" s="9" t="str">
        <f>+VLOOKUP(datosAvance[[#This Row],[renaes]],eess!$A$1:$G$189,6,FALSE)</f>
        <v>CHICLAYO</v>
      </c>
      <c r="J207" s="9" t="str">
        <f>+VLOOKUP(datosAvance[[#This Row],[renaes]],eess!$A$1:$G$189,7,FALSE)</f>
        <v>MONSEFU</v>
      </c>
    </row>
    <row r="208" spans="1:10" x14ac:dyDescent="0.25">
      <c r="A208">
        <v>4355</v>
      </c>
      <c r="B208">
        <v>5</v>
      </c>
      <c r="C208" t="s">
        <v>242</v>
      </c>
      <c r="D208">
        <v>1</v>
      </c>
      <c r="E208" t="s">
        <v>5</v>
      </c>
      <c r="F208" s="12" t="str">
        <f>+VLOOKUP(datosAvance[[#This Row],[renaes]],eess!$A$1:$G$189,2,FALSE)</f>
        <v>SANTA ROSA</v>
      </c>
      <c r="G208" s="12" t="str">
        <f>+VLOOKUP(datosAvance[[#This Row],[renaes]],eess!$A$1:$G$189,3,FALSE)</f>
        <v>CHICLAYO</v>
      </c>
      <c r="H208" s="12" t="str">
        <f>+VLOOKUP(datosAvance[[#This Row],[renaes]],eess!$A$1:$G$189,4,FALSE)</f>
        <v>CIRCUITO DE PLAYA</v>
      </c>
      <c r="I208" s="12" t="str">
        <f>+VLOOKUP(datosAvance[[#This Row],[renaes]],eess!$A$1:$G$189,6,FALSE)</f>
        <v>CHICLAYO</v>
      </c>
      <c r="J208" s="12" t="str">
        <f>+VLOOKUP(datosAvance[[#This Row],[renaes]],eess!$A$1:$G$189,7,FALSE)</f>
        <v>SANTA ROSA</v>
      </c>
    </row>
    <row r="209" spans="1:10" x14ac:dyDescent="0.25">
      <c r="A209">
        <v>4356</v>
      </c>
      <c r="B209">
        <v>3</v>
      </c>
      <c r="C209" t="s">
        <v>242</v>
      </c>
      <c r="D209">
        <v>1</v>
      </c>
      <c r="E209" t="s">
        <v>5</v>
      </c>
      <c r="F209" s="9" t="str">
        <f>+VLOOKUP(datosAvance[[#This Row],[renaes]],eess!$A$1:$G$189,2,FALSE)</f>
        <v>ZAÑA</v>
      </c>
      <c r="G209" s="9" t="str">
        <f>+VLOOKUP(datosAvance[[#This Row],[renaes]],eess!$A$1:$G$189,3,FALSE)</f>
        <v>CHICLAYO</v>
      </c>
      <c r="H209" s="9" t="str">
        <f>+VLOOKUP(datosAvance[[#This Row],[renaes]],eess!$A$1:$G$189,4,FALSE)</f>
        <v>CAYALTI-ZAÑA</v>
      </c>
      <c r="I209" s="9" t="str">
        <f>+VLOOKUP(datosAvance[[#This Row],[renaes]],eess!$A$1:$G$189,6,FALSE)</f>
        <v>CHICLAYO</v>
      </c>
      <c r="J209" s="9" t="str">
        <f>+VLOOKUP(datosAvance[[#This Row],[renaes]],eess!$A$1:$G$189,7,FALSE)</f>
        <v>SAÑA</v>
      </c>
    </row>
    <row r="210" spans="1:10" x14ac:dyDescent="0.25">
      <c r="A210">
        <v>4359</v>
      </c>
      <c r="B210">
        <v>4</v>
      </c>
      <c r="C210" t="s">
        <v>242</v>
      </c>
      <c r="D210">
        <v>1</v>
      </c>
      <c r="E210" t="s">
        <v>5</v>
      </c>
      <c r="F210" s="12" t="str">
        <f>+VLOOKUP(datosAvance[[#This Row],[renaes]],eess!$A$1:$G$189,2,FALSE)</f>
        <v>MOCUPE VIEJO (TRADIC.)</v>
      </c>
      <c r="G210" s="12" t="str">
        <f>+VLOOKUP(datosAvance[[#This Row],[renaes]],eess!$A$1:$G$189,3,FALSE)</f>
        <v>CHICLAYO</v>
      </c>
      <c r="H210" s="12" t="str">
        <f>+VLOOKUP(datosAvance[[#This Row],[renaes]],eess!$A$1:$G$189,4,FALSE)</f>
        <v>REQUE-LAGUNAS</v>
      </c>
      <c r="I210" s="12" t="str">
        <f>+VLOOKUP(datosAvance[[#This Row],[renaes]],eess!$A$1:$G$189,6,FALSE)</f>
        <v>CHICLAYO</v>
      </c>
      <c r="J210" s="12" t="str">
        <f>+VLOOKUP(datosAvance[[#This Row],[renaes]],eess!$A$1:$G$189,7,FALSE)</f>
        <v>LAGUNAS</v>
      </c>
    </row>
    <row r="211" spans="1:10" x14ac:dyDescent="0.25">
      <c r="A211">
        <v>4366</v>
      </c>
      <c r="B211">
        <v>1</v>
      </c>
      <c r="C211" t="s">
        <v>242</v>
      </c>
      <c r="D211">
        <v>1</v>
      </c>
      <c r="E211" t="s">
        <v>5</v>
      </c>
      <c r="F211" s="9" t="str">
        <f>+VLOOKUP(datosAvance[[#This Row],[renaes]],eess!$A$1:$G$189,2,FALSE)</f>
        <v>OYOTUN</v>
      </c>
      <c r="G211" s="9" t="str">
        <f>+VLOOKUP(datosAvance[[#This Row],[renaes]],eess!$A$1:$G$189,3,FALSE)</f>
        <v>CHICLAYO</v>
      </c>
      <c r="H211" s="9" t="str">
        <f>+VLOOKUP(datosAvance[[#This Row],[renaes]],eess!$A$1:$G$189,4,FALSE)</f>
        <v>OYOTUN</v>
      </c>
      <c r="I211" s="9" t="str">
        <f>+VLOOKUP(datosAvance[[#This Row],[renaes]],eess!$A$1:$G$189,6,FALSE)</f>
        <v>CHICLAYO</v>
      </c>
      <c r="J211" s="9" t="str">
        <f>+VLOOKUP(datosAvance[[#This Row],[renaes]],eess!$A$1:$G$189,7,FALSE)</f>
        <v>OYOTUN</v>
      </c>
    </row>
    <row r="212" spans="1:10" x14ac:dyDescent="0.25">
      <c r="A212">
        <v>4370</v>
      </c>
      <c r="B212">
        <v>16</v>
      </c>
      <c r="C212" t="s">
        <v>242</v>
      </c>
      <c r="D212">
        <v>1</v>
      </c>
      <c r="E212" t="s">
        <v>5</v>
      </c>
      <c r="F212" s="12" t="str">
        <f>+VLOOKUP(datosAvance[[#This Row],[renaes]],eess!$A$1:$G$189,2,FALSE)</f>
        <v>HOSPITAL BELEN - LAMBAYEQUE</v>
      </c>
      <c r="G212" s="12" t="str">
        <f>+VLOOKUP(datosAvance[[#This Row],[renaes]],eess!$A$1:$G$189,3,FALSE)</f>
        <v>NO PERTENECE A NINGUNA RED</v>
      </c>
      <c r="H212" s="12" t="str">
        <f>+VLOOKUP(datosAvance[[#This Row],[renaes]],eess!$A$1:$G$189,4,FALSE)</f>
        <v>NO PERTENECE A NINGUNA MICRORED</v>
      </c>
      <c r="I212" s="12" t="str">
        <f>+VLOOKUP(datosAvance[[#This Row],[renaes]],eess!$A$1:$G$189,6,FALSE)</f>
        <v>LAMBAYEQUE</v>
      </c>
      <c r="J212" s="12" t="str">
        <f>+VLOOKUP(datosAvance[[#This Row],[renaes]],eess!$A$1:$G$189,7,FALSE)</f>
        <v>LAMBAYEQUE</v>
      </c>
    </row>
    <row r="213" spans="1:10" x14ac:dyDescent="0.25">
      <c r="A213">
        <v>4371</v>
      </c>
      <c r="B213">
        <v>10</v>
      </c>
      <c r="C213" t="s">
        <v>242</v>
      </c>
      <c r="D213">
        <v>1</v>
      </c>
      <c r="E213" t="s">
        <v>5</v>
      </c>
      <c r="F213" s="9" t="str">
        <f>+VLOOKUP(datosAvance[[#This Row],[renaes]],eess!$A$1:$G$189,2,FALSE)</f>
        <v>JAYANCA</v>
      </c>
      <c r="G213" s="9" t="str">
        <f>+VLOOKUP(datosAvance[[#This Row],[renaes]],eess!$A$1:$G$189,3,FALSE)</f>
        <v>LAMBAYEQUE</v>
      </c>
      <c r="H213" s="9" t="str">
        <f>+VLOOKUP(datosAvance[[#This Row],[renaes]],eess!$A$1:$G$189,4,FALSE)</f>
        <v>JAYANCA</v>
      </c>
      <c r="I213" s="9" t="str">
        <f>+VLOOKUP(datosAvance[[#This Row],[renaes]],eess!$A$1:$G$189,6,FALSE)</f>
        <v>LAMBAYEQUE</v>
      </c>
      <c r="J213" s="9" t="str">
        <f>+VLOOKUP(datosAvance[[#This Row],[renaes]],eess!$A$1:$G$189,7,FALSE)</f>
        <v>JAYANCA</v>
      </c>
    </row>
    <row r="214" spans="1:10" x14ac:dyDescent="0.25">
      <c r="A214">
        <v>4372</v>
      </c>
      <c r="B214">
        <v>4</v>
      </c>
      <c r="C214" t="s">
        <v>242</v>
      </c>
      <c r="D214">
        <v>1</v>
      </c>
      <c r="E214" t="s">
        <v>5</v>
      </c>
      <c r="F214" s="12" t="str">
        <f>+VLOOKUP(datosAvance[[#This Row],[renaes]],eess!$A$1:$G$189,2,FALSE)</f>
        <v>SAN MARTIN</v>
      </c>
      <c r="G214" s="12" t="str">
        <f>+VLOOKUP(datosAvance[[#This Row],[renaes]],eess!$A$1:$G$189,3,FALSE)</f>
        <v>LAMBAYEQUE</v>
      </c>
      <c r="H214" s="12" t="str">
        <f>+VLOOKUP(datosAvance[[#This Row],[renaes]],eess!$A$1:$G$189,4,FALSE)</f>
        <v>LAMBAYEQUE</v>
      </c>
      <c r="I214" s="12" t="str">
        <f>+VLOOKUP(datosAvance[[#This Row],[renaes]],eess!$A$1:$G$189,6,FALSE)</f>
        <v>LAMBAYEQUE</v>
      </c>
      <c r="J214" s="12" t="str">
        <f>+VLOOKUP(datosAvance[[#This Row],[renaes]],eess!$A$1:$G$189,7,FALSE)</f>
        <v>LAMBAYEQUE</v>
      </c>
    </row>
    <row r="215" spans="1:10" x14ac:dyDescent="0.25">
      <c r="A215">
        <v>4373</v>
      </c>
      <c r="B215">
        <v>4</v>
      </c>
      <c r="C215" t="s">
        <v>242</v>
      </c>
      <c r="D215">
        <v>1</v>
      </c>
      <c r="E215" t="s">
        <v>5</v>
      </c>
      <c r="F215" s="9" t="str">
        <f>+VLOOKUP(datosAvance[[#This Row],[renaes]],eess!$A$1:$G$189,2,FALSE)</f>
        <v>TORIBIA CASTRO CHIRINOS</v>
      </c>
      <c r="G215" s="9" t="str">
        <f>+VLOOKUP(datosAvance[[#This Row],[renaes]],eess!$A$1:$G$189,3,FALSE)</f>
        <v>LAMBAYEQUE</v>
      </c>
      <c r="H215" s="9" t="str">
        <f>+VLOOKUP(datosAvance[[#This Row],[renaes]],eess!$A$1:$G$189,4,FALSE)</f>
        <v>LAMBAYEQUE</v>
      </c>
      <c r="I215" s="9" t="str">
        <f>+VLOOKUP(datosAvance[[#This Row],[renaes]],eess!$A$1:$G$189,6,FALSE)</f>
        <v>LAMBAYEQUE</v>
      </c>
      <c r="J215" s="9" t="str">
        <f>+VLOOKUP(datosAvance[[#This Row],[renaes]],eess!$A$1:$G$189,7,FALSE)</f>
        <v>LAMBAYEQUE</v>
      </c>
    </row>
    <row r="216" spans="1:10" x14ac:dyDescent="0.25">
      <c r="A216">
        <v>4375</v>
      </c>
      <c r="B216">
        <v>1</v>
      </c>
      <c r="C216" t="s">
        <v>242</v>
      </c>
      <c r="D216">
        <v>1</v>
      </c>
      <c r="E216" t="s">
        <v>5</v>
      </c>
      <c r="F216" s="12" t="str">
        <f>+VLOOKUP(datosAvance[[#This Row],[renaes]],eess!$A$1:$G$189,2,FALSE)</f>
        <v>MUYFINCA-PUNTO 09</v>
      </c>
      <c r="G216" s="12" t="str">
        <f>+VLOOKUP(datosAvance[[#This Row],[renaes]],eess!$A$1:$G$189,3,FALSE)</f>
        <v>LAMBAYEQUE</v>
      </c>
      <c r="H216" s="12" t="str">
        <f>+VLOOKUP(datosAvance[[#This Row],[renaes]],eess!$A$1:$G$189,4,FALSE)</f>
        <v>LAMBAYEQUE</v>
      </c>
      <c r="I216" s="12" t="str">
        <f>+VLOOKUP(datosAvance[[#This Row],[renaes]],eess!$A$1:$G$189,6,FALSE)</f>
        <v>LAMBAYEQUE</v>
      </c>
      <c r="J216" s="12" t="str">
        <f>+VLOOKUP(datosAvance[[#This Row],[renaes]],eess!$A$1:$G$189,7,FALSE)</f>
        <v>LAMBAYEQUE</v>
      </c>
    </row>
    <row r="217" spans="1:10" x14ac:dyDescent="0.25">
      <c r="A217">
        <v>4376</v>
      </c>
      <c r="B217">
        <v>5</v>
      </c>
      <c r="C217" t="s">
        <v>242</v>
      </c>
      <c r="D217">
        <v>1</v>
      </c>
      <c r="E217" t="s">
        <v>5</v>
      </c>
      <c r="F217" s="9" t="str">
        <f>+VLOOKUP(datosAvance[[#This Row],[renaes]],eess!$A$1:$G$189,2,FALSE)</f>
        <v>ILLIMO</v>
      </c>
      <c r="G217" s="9" t="str">
        <f>+VLOOKUP(datosAvance[[#This Row],[renaes]],eess!$A$1:$G$189,3,FALSE)</f>
        <v>LAMBAYEQUE</v>
      </c>
      <c r="H217" s="9" t="str">
        <f>+VLOOKUP(datosAvance[[#This Row],[renaes]],eess!$A$1:$G$189,4,FALSE)</f>
        <v>ILLIMO</v>
      </c>
      <c r="I217" s="9" t="str">
        <f>+VLOOKUP(datosAvance[[#This Row],[renaes]],eess!$A$1:$G$189,6,FALSE)</f>
        <v>LAMBAYEQUE</v>
      </c>
      <c r="J217" s="9" t="str">
        <f>+VLOOKUP(datosAvance[[#This Row],[renaes]],eess!$A$1:$G$189,7,FALSE)</f>
        <v>ILLIMO</v>
      </c>
    </row>
    <row r="218" spans="1:10" x14ac:dyDescent="0.25">
      <c r="A218">
        <v>4384</v>
      </c>
      <c r="B218">
        <v>2</v>
      </c>
      <c r="C218" t="s">
        <v>242</v>
      </c>
      <c r="D218">
        <v>1</v>
      </c>
      <c r="E218" t="s">
        <v>5</v>
      </c>
      <c r="F218" s="12" t="str">
        <f>+VLOOKUP(datosAvance[[#This Row],[renaes]],eess!$A$1:$G$189,2,FALSE)</f>
        <v>PACORA</v>
      </c>
      <c r="G218" s="12" t="str">
        <f>+VLOOKUP(datosAvance[[#This Row],[renaes]],eess!$A$1:$G$189,3,FALSE)</f>
        <v>LAMBAYEQUE</v>
      </c>
      <c r="H218" s="12" t="str">
        <f>+VLOOKUP(datosAvance[[#This Row],[renaes]],eess!$A$1:$G$189,4,FALSE)</f>
        <v>ILLIMO</v>
      </c>
      <c r="I218" s="12" t="str">
        <f>+VLOOKUP(datosAvance[[#This Row],[renaes]],eess!$A$1:$G$189,6,FALSE)</f>
        <v>LAMBAYEQUE</v>
      </c>
      <c r="J218" s="12" t="str">
        <f>+VLOOKUP(datosAvance[[#This Row],[renaes]],eess!$A$1:$G$189,7,FALSE)</f>
        <v>PACORA</v>
      </c>
    </row>
    <row r="219" spans="1:10" x14ac:dyDescent="0.25">
      <c r="A219">
        <v>4386</v>
      </c>
      <c r="B219">
        <v>5</v>
      </c>
      <c r="C219" t="s">
        <v>242</v>
      </c>
      <c r="D219">
        <v>1</v>
      </c>
      <c r="E219" t="s">
        <v>5</v>
      </c>
      <c r="F219" s="9" t="str">
        <f>+VLOOKUP(datosAvance[[#This Row],[renaes]],eess!$A$1:$G$189,2,FALSE)</f>
        <v>SALAS</v>
      </c>
      <c r="G219" s="9" t="str">
        <f>+VLOOKUP(datosAvance[[#This Row],[renaes]],eess!$A$1:$G$189,3,FALSE)</f>
        <v>LAMBAYEQUE</v>
      </c>
      <c r="H219" s="9" t="str">
        <f>+VLOOKUP(datosAvance[[#This Row],[renaes]],eess!$A$1:$G$189,4,FALSE)</f>
        <v>SALAS</v>
      </c>
      <c r="I219" s="9" t="str">
        <f>+VLOOKUP(datosAvance[[#This Row],[renaes]],eess!$A$1:$G$189,6,FALSE)</f>
        <v>LAMBAYEQUE</v>
      </c>
      <c r="J219" s="9" t="str">
        <f>+VLOOKUP(datosAvance[[#This Row],[renaes]],eess!$A$1:$G$189,7,FALSE)</f>
        <v>SALAS</v>
      </c>
    </row>
    <row r="220" spans="1:10" x14ac:dyDescent="0.25">
      <c r="A220">
        <v>4389</v>
      </c>
      <c r="B220">
        <v>3</v>
      </c>
      <c r="C220" t="s">
        <v>242</v>
      </c>
      <c r="D220">
        <v>1</v>
      </c>
      <c r="E220" t="s">
        <v>5</v>
      </c>
      <c r="F220" s="12" t="str">
        <f>+VLOOKUP(datosAvance[[#This Row],[renaes]],eess!$A$1:$G$189,2,FALSE)</f>
        <v>TUCUME</v>
      </c>
      <c r="G220" s="12" t="str">
        <f>+VLOOKUP(datosAvance[[#This Row],[renaes]],eess!$A$1:$G$189,3,FALSE)</f>
        <v>LAMBAYEQUE</v>
      </c>
      <c r="H220" s="12" t="str">
        <f>+VLOOKUP(datosAvance[[#This Row],[renaes]],eess!$A$1:$G$189,4,FALSE)</f>
        <v>TUCUME</v>
      </c>
      <c r="I220" s="12" t="str">
        <f>+VLOOKUP(datosAvance[[#This Row],[renaes]],eess!$A$1:$G$189,6,FALSE)</f>
        <v>LAMBAYEQUE</v>
      </c>
      <c r="J220" s="12" t="str">
        <f>+VLOOKUP(datosAvance[[#This Row],[renaes]],eess!$A$1:$G$189,7,FALSE)</f>
        <v>TUCUME</v>
      </c>
    </row>
    <row r="221" spans="1:10" x14ac:dyDescent="0.25">
      <c r="A221">
        <v>4390</v>
      </c>
      <c r="B221">
        <v>1</v>
      </c>
      <c r="C221" t="s">
        <v>242</v>
      </c>
      <c r="D221">
        <v>1</v>
      </c>
      <c r="E221" t="s">
        <v>5</v>
      </c>
      <c r="F221" s="9" t="str">
        <f>+VLOOKUP(datosAvance[[#This Row],[renaes]],eess!$A$1:$G$189,2,FALSE)</f>
        <v>TUCUME VIEJO</v>
      </c>
      <c r="G221" s="9" t="str">
        <f>+VLOOKUP(datosAvance[[#This Row],[renaes]],eess!$A$1:$G$189,3,FALSE)</f>
        <v>LAMBAYEQUE</v>
      </c>
      <c r="H221" s="9" t="str">
        <f>+VLOOKUP(datosAvance[[#This Row],[renaes]],eess!$A$1:$G$189,4,FALSE)</f>
        <v>TUCUME</v>
      </c>
      <c r="I221" s="9" t="str">
        <f>+VLOOKUP(datosAvance[[#This Row],[renaes]],eess!$A$1:$G$189,6,FALSE)</f>
        <v>LAMBAYEQUE</v>
      </c>
      <c r="J221" s="9" t="str">
        <f>+VLOOKUP(datosAvance[[#This Row],[renaes]],eess!$A$1:$G$189,7,FALSE)</f>
        <v>TUCUME</v>
      </c>
    </row>
    <row r="222" spans="1:10" x14ac:dyDescent="0.25">
      <c r="A222">
        <v>4392</v>
      </c>
      <c r="B222">
        <v>2</v>
      </c>
      <c r="C222" t="s">
        <v>242</v>
      </c>
      <c r="D222">
        <v>1</v>
      </c>
      <c r="E222" t="s">
        <v>5</v>
      </c>
      <c r="F222" s="12" t="str">
        <f>+VLOOKUP(datosAvance[[#This Row],[renaes]],eess!$A$1:$G$189,2,FALSE)</f>
        <v>LOS BANCES</v>
      </c>
      <c r="G222" s="12" t="str">
        <f>+VLOOKUP(datosAvance[[#This Row],[renaes]],eess!$A$1:$G$189,3,FALSE)</f>
        <v>LAMBAYEQUE</v>
      </c>
      <c r="H222" s="12" t="str">
        <f>+VLOOKUP(datosAvance[[#This Row],[renaes]],eess!$A$1:$G$189,4,FALSE)</f>
        <v>TUCUME</v>
      </c>
      <c r="I222" s="12" t="str">
        <f>+VLOOKUP(datosAvance[[#This Row],[renaes]],eess!$A$1:$G$189,6,FALSE)</f>
        <v>LAMBAYEQUE</v>
      </c>
      <c r="J222" s="12" t="str">
        <f>+VLOOKUP(datosAvance[[#This Row],[renaes]],eess!$A$1:$G$189,7,FALSE)</f>
        <v>TUCUME</v>
      </c>
    </row>
    <row r="223" spans="1:10" x14ac:dyDescent="0.25">
      <c r="A223">
        <v>4393</v>
      </c>
      <c r="B223">
        <v>1</v>
      </c>
      <c r="C223" t="s">
        <v>242</v>
      </c>
      <c r="D223">
        <v>1</v>
      </c>
      <c r="E223" t="s">
        <v>5</v>
      </c>
      <c r="F223" s="9" t="str">
        <f>+VLOOKUP(datosAvance[[#This Row],[renaes]],eess!$A$1:$G$189,2,FALSE)</f>
        <v>LA RAYA</v>
      </c>
      <c r="G223" s="9" t="str">
        <f>+VLOOKUP(datosAvance[[#This Row],[renaes]],eess!$A$1:$G$189,3,FALSE)</f>
        <v>LAMBAYEQUE</v>
      </c>
      <c r="H223" s="9" t="str">
        <f>+VLOOKUP(datosAvance[[#This Row],[renaes]],eess!$A$1:$G$189,4,FALSE)</f>
        <v>TUCUME</v>
      </c>
      <c r="I223" s="9" t="str">
        <f>+VLOOKUP(datosAvance[[#This Row],[renaes]],eess!$A$1:$G$189,6,FALSE)</f>
        <v>LAMBAYEQUE</v>
      </c>
      <c r="J223" s="9" t="str">
        <f>+VLOOKUP(datosAvance[[#This Row],[renaes]],eess!$A$1:$G$189,7,FALSE)</f>
        <v>TUCUME</v>
      </c>
    </row>
    <row r="224" spans="1:10" x14ac:dyDescent="0.25">
      <c r="A224">
        <v>4395</v>
      </c>
      <c r="B224">
        <v>5</v>
      </c>
      <c r="C224" t="s">
        <v>242</v>
      </c>
      <c r="D224">
        <v>1</v>
      </c>
      <c r="E224" t="s">
        <v>5</v>
      </c>
      <c r="F224" s="12" t="str">
        <f>+VLOOKUP(datosAvance[[#This Row],[renaes]],eess!$A$1:$G$189,2,FALSE)</f>
        <v>MOTUPE</v>
      </c>
      <c r="G224" s="12" t="str">
        <f>+VLOOKUP(datosAvance[[#This Row],[renaes]],eess!$A$1:$G$189,3,FALSE)</f>
        <v>LAMBAYEQUE</v>
      </c>
      <c r="H224" s="12" t="str">
        <f>+VLOOKUP(datosAvance[[#This Row],[renaes]],eess!$A$1:$G$189,4,FALSE)</f>
        <v>MOTUPE</v>
      </c>
      <c r="I224" s="12" t="str">
        <f>+VLOOKUP(datosAvance[[#This Row],[renaes]],eess!$A$1:$G$189,6,FALSE)</f>
        <v>LAMBAYEQUE</v>
      </c>
      <c r="J224" s="12" t="str">
        <f>+VLOOKUP(datosAvance[[#This Row],[renaes]],eess!$A$1:$G$189,7,FALSE)</f>
        <v>MOTUPE</v>
      </c>
    </row>
    <row r="225" spans="1:10" x14ac:dyDescent="0.25">
      <c r="A225">
        <v>4396</v>
      </c>
      <c r="B225">
        <v>1</v>
      </c>
      <c r="C225" t="s">
        <v>242</v>
      </c>
      <c r="D225">
        <v>1</v>
      </c>
      <c r="E225" t="s">
        <v>5</v>
      </c>
      <c r="F225" s="9" t="str">
        <f>+VLOOKUP(datosAvance[[#This Row],[renaes]],eess!$A$1:$G$189,2,FALSE)</f>
        <v>CHOCHOPE</v>
      </c>
      <c r="G225" s="9" t="str">
        <f>+VLOOKUP(datosAvance[[#This Row],[renaes]],eess!$A$1:$G$189,3,FALSE)</f>
        <v>LAMBAYEQUE</v>
      </c>
      <c r="H225" s="9" t="str">
        <f>+VLOOKUP(datosAvance[[#This Row],[renaes]],eess!$A$1:$G$189,4,FALSE)</f>
        <v>MOTUPE</v>
      </c>
      <c r="I225" s="9" t="str">
        <f>+VLOOKUP(datosAvance[[#This Row],[renaes]],eess!$A$1:$G$189,6,FALSE)</f>
        <v>LAMBAYEQUE</v>
      </c>
      <c r="J225" s="9" t="str">
        <f>+VLOOKUP(datosAvance[[#This Row],[renaes]],eess!$A$1:$G$189,7,FALSE)</f>
        <v>CHOCHOPE</v>
      </c>
    </row>
    <row r="226" spans="1:10" x14ac:dyDescent="0.25">
      <c r="A226">
        <v>4400</v>
      </c>
      <c r="B226">
        <v>2</v>
      </c>
      <c r="C226" t="s">
        <v>242</v>
      </c>
      <c r="D226">
        <v>1</v>
      </c>
      <c r="E226" t="s">
        <v>5</v>
      </c>
      <c r="F226" s="12" t="str">
        <f>+VLOOKUP(datosAvance[[#This Row],[renaes]],eess!$A$1:$G$189,2,FALSE)</f>
        <v>CHILASQUE</v>
      </c>
      <c r="G226" s="12" t="str">
        <f>+VLOOKUP(datosAvance[[#This Row],[renaes]],eess!$A$1:$G$189,3,FALSE)</f>
        <v>LAMBAYEQUE</v>
      </c>
      <c r="H226" s="12" t="str">
        <f>+VLOOKUP(datosAvance[[#This Row],[renaes]],eess!$A$1:$G$189,4,FALSE)</f>
        <v>KAÑARIS</v>
      </c>
      <c r="I226" s="12" t="str">
        <f>+VLOOKUP(datosAvance[[#This Row],[renaes]],eess!$A$1:$G$189,6,FALSE)</f>
        <v>FERREÑAFE</v>
      </c>
      <c r="J226" s="12" t="str">
        <f>+VLOOKUP(datosAvance[[#This Row],[renaes]],eess!$A$1:$G$189,7,FALSE)</f>
        <v>CAÑARIS</v>
      </c>
    </row>
    <row r="227" spans="1:10" x14ac:dyDescent="0.25">
      <c r="A227">
        <v>4405</v>
      </c>
      <c r="B227">
        <v>1</v>
      </c>
      <c r="C227" t="s">
        <v>242</v>
      </c>
      <c r="D227">
        <v>1</v>
      </c>
      <c r="E227" t="s">
        <v>5</v>
      </c>
      <c r="F227" s="9" t="str">
        <f>+VLOOKUP(datosAvance[[#This Row],[renaes]],eess!$A$1:$G$189,2,FALSE)</f>
        <v>ANCHOVIRA</v>
      </c>
      <c r="G227" s="9" t="str">
        <f>+VLOOKUP(datosAvance[[#This Row],[renaes]],eess!$A$1:$G$189,3,FALSE)</f>
        <v>LAMBAYEQUE</v>
      </c>
      <c r="H227" s="9" t="str">
        <f>+VLOOKUP(datosAvance[[#This Row],[renaes]],eess!$A$1:$G$189,4,FALSE)</f>
        <v>MOTUPE</v>
      </c>
      <c r="I227" s="9" t="str">
        <f>+VLOOKUP(datosAvance[[#This Row],[renaes]],eess!$A$1:$G$189,6,FALSE)</f>
        <v>LAMBAYEQUE</v>
      </c>
      <c r="J227" s="9" t="str">
        <f>+VLOOKUP(datosAvance[[#This Row],[renaes]],eess!$A$1:$G$189,7,FALSE)</f>
        <v>MOTUPE</v>
      </c>
    </row>
    <row r="228" spans="1:10" x14ac:dyDescent="0.25">
      <c r="A228">
        <v>4407</v>
      </c>
      <c r="B228">
        <v>9</v>
      </c>
      <c r="C228" t="s">
        <v>242</v>
      </c>
      <c r="D228">
        <v>1</v>
      </c>
      <c r="E228" t="s">
        <v>5</v>
      </c>
      <c r="F228" s="12" t="str">
        <f>+VLOOKUP(datosAvance[[#This Row],[renaes]],eess!$A$1:$G$189,2,FALSE)</f>
        <v>OLMOS</v>
      </c>
      <c r="G228" s="12" t="str">
        <f>+VLOOKUP(datosAvance[[#This Row],[renaes]],eess!$A$1:$G$189,3,FALSE)</f>
        <v>LAMBAYEQUE</v>
      </c>
      <c r="H228" s="12" t="str">
        <f>+VLOOKUP(datosAvance[[#This Row],[renaes]],eess!$A$1:$G$189,4,FALSE)</f>
        <v>OLMOS</v>
      </c>
      <c r="I228" s="12" t="str">
        <f>+VLOOKUP(datosAvance[[#This Row],[renaes]],eess!$A$1:$G$189,6,FALSE)</f>
        <v>LAMBAYEQUE</v>
      </c>
      <c r="J228" s="12" t="str">
        <f>+VLOOKUP(datosAvance[[#This Row],[renaes]],eess!$A$1:$G$189,7,FALSE)</f>
        <v>OLMOS</v>
      </c>
    </row>
    <row r="229" spans="1:10" x14ac:dyDescent="0.25">
      <c r="A229">
        <v>4408</v>
      </c>
      <c r="B229">
        <v>1</v>
      </c>
      <c r="C229" t="s">
        <v>242</v>
      </c>
      <c r="D229">
        <v>1</v>
      </c>
      <c r="E229" t="s">
        <v>5</v>
      </c>
      <c r="F229" s="9" t="str">
        <f>+VLOOKUP(datosAvance[[#This Row],[renaes]],eess!$A$1:$G$189,2,FALSE)</f>
        <v>LA ESTANCIA</v>
      </c>
      <c r="G229" s="9" t="str">
        <f>+VLOOKUP(datosAvance[[#This Row],[renaes]],eess!$A$1:$G$189,3,FALSE)</f>
        <v>LAMBAYEQUE</v>
      </c>
      <c r="H229" s="9" t="str">
        <f>+VLOOKUP(datosAvance[[#This Row],[renaes]],eess!$A$1:$G$189,4,FALSE)</f>
        <v>OLMOS</v>
      </c>
      <c r="I229" s="9" t="str">
        <f>+VLOOKUP(datosAvance[[#This Row],[renaes]],eess!$A$1:$G$189,6,FALSE)</f>
        <v>LAMBAYEQUE</v>
      </c>
      <c r="J229" s="9" t="str">
        <f>+VLOOKUP(datosAvance[[#This Row],[renaes]],eess!$A$1:$G$189,7,FALSE)</f>
        <v>OLMOS</v>
      </c>
    </row>
    <row r="230" spans="1:10" x14ac:dyDescent="0.25">
      <c r="A230">
        <v>4409</v>
      </c>
      <c r="B230">
        <v>1</v>
      </c>
      <c r="C230" t="s">
        <v>242</v>
      </c>
      <c r="D230">
        <v>1</v>
      </c>
      <c r="E230" t="s">
        <v>5</v>
      </c>
      <c r="F230" s="12" t="str">
        <f>+VLOOKUP(datosAvance[[#This Row],[renaes]],eess!$A$1:$G$189,2,FALSE)</f>
        <v>INSCULAS</v>
      </c>
      <c r="G230" s="12" t="str">
        <f>+VLOOKUP(datosAvance[[#This Row],[renaes]],eess!$A$1:$G$189,3,FALSE)</f>
        <v>LAMBAYEQUE</v>
      </c>
      <c r="H230" s="12" t="str">
        <f>+VLOOKUP(datosAvance[[#This Row],[renaes]],eess!$A$1:$G$189,4,FALSE)</f>
        <v>OLMOS</v>
      </c>
      <c r="I230" s="12" t="str">
        <f>+VLOOKUP(datosAvance[[#This Row],[renaes]],eess!$A$1:$G$189,6,FALSE)</f>
        <v>LAMBAYEQUE</v>
      </c>
      <c r="J230" s="12" t="str">
        <f>+VLOOKUP(datosAvance[[#This Row],[renaes]],eess!$A$1:$G$189,7,FALSE)</f>
        <v>OLMOS</v>
      </c>
    </row>
    <row r="231" spans="1:10" x14ac:dyDescent="0.25">
      <c r="A231">
        <v>4419</v>
      </c>
      <c r="B231">
        <v>2</v>
      </c>
      <c r="C231" t="s">
        <v>242</v>
      </c>
      <c r="D231">
        <v>1</v>
      </c>
      <c r="E231" t="s">
        <v>5</v>
      </c>
      <c r="F231" s="9" t="str">
        <f>+VLOOKUP(datosAvance[[#This Row],[renaes]],eess!$A$1:$G$189,2,FALSE)</f>
        <v>TALLAPAMPA</v>
      </c>
      <c r="G231" s="9" t="str">
        <f>+VLOOKUP(datosAvance[[#This Row],[renaes]],eess!$A$1:$G$189,3,FALSE)</f>
        <v>LAMBAYEQUE</v>
      </c>
      <c r="H231" s="9" t="str">
        <f>+VLOOKUP(datosAvance[[#This Row],[renaes]],eess!$A$1:$G$189,4,FALSE)</f>
        <v>SALAS</v>
      </c>
      <c r="I231" s="9" t="str">
        <f>+VLOOKUP(datosAvance[[#This Row],[renaes]],eess!$A$1:$G$189,6,FALSE)</f>
        <v>LAMBAYEQUE</v>
      </c>
      <c r="J231" s="9" t="str">
        <f>+VLOOKUP(datosAvance[[#This Row],[renaes]],eess!$A$1:$G$189,7,FALSE)</f>
        <v>SALAS</v>
      </c>
    </row>
    <row r="232" spans="1:10" x14ac:dyDescent="0.25">
      <c r="A232">
        <v>4420</v>
      </c>
      <c r="B232">
        <v>8</v>
      </c>
      <c r="C232" t="s">
        <v>242</v>
      </c>
      <c r="D232">
        <v>1</v>
      </c>
      <c r="E232" t="s">
        <v>5</v>
      </c>
      <c r="F232" s="12" t="str">
        <f>+VLOOKUP(datosAvance[[#This Row],[renaes]],eess!$A$1:$G$189,2,FALSE)</f>
        <v>MORROPE</v>
      </c>
      <c r="G232" s="12" t="str">
        <f>+VLOOKUP(datosAvance[[#This Row],[renaes]],eess!$A$1:$G$189,3,FALSE)</f>
        <v>LAMBAYEQUE</v>
      </c>
      <c r="H232" s="12" t="str">
        <f>+VLOOKUP(datosAvance[[#This Row],[renaes]],eess!$A$1:$G$189,4,FALSE)</f>
        <v>MORROPE</v>
      </c>
      <c r="I232" s="12" t="str">
        <f>+VLOOKUP(datosAvance[[#This Row],[renaes]],eess!$A$1:$G$189,6,FALSE)</f>
        <v>LAMBAYEQUE</v>
      </c>
      <c r="J232" s="12" t="str">
        <f>+VLOOKUP(datosAvance[[#This Row],[renaes]],eess!$A$1:$G$189,7,FALSE)</f>
        <v>MORROPE</v>
      </c>
    </row>
    <row r="233" spans="1:10" x14ac:dyDescent="0.25">
      <c r="A233">
        <v>4421</v>
      </c>
      <c r="B233">
        <v>2</v>
      </c>
      <c r="C233" t="s">
        <v>242</v>
      </c>
      <c r="D233">
        <v>1</v>
      </c>
      <c r="E233" t="s">
        <v>5</v>
      </c>
      <c r="F233" s="9" t="str">
        <f>+VLOOKUP(datosAvance[[#This Row],[renaes]],eess!$A$1:$G$189,2,FALSE)</f>
        <v>LA COLORADA</v>
      </c>
      <c r="G233" s="9" t="str">
        <f>+VLOOKUP(datosAvance[[#This Row],[renaes]],eess!$A$1:$G$189,3,FALSE)</f>
        <v>LAMBAYEQUE</v>
      </c>
      <c r="H233" s="9" t="str">
        <f>+VLOOKUP(datosAvance[[#This Row],[renaes]],eess!$A$1:$G$189,4,FALSE)</f>
        <v>MORROPE</v>
      </c>
      <c r="I233" s="9" t="str">
        <f>+VLOOKUP(datosAvance[[#This Row],[renaes]],eess!$A$1:$G$189,6,FALSE)</f>
        <v>LAMBAYEQUE</v>
      </c>
      <c r="J233" s="9" t="str">
        <f>+VLOOKUP(datosAvance[[#This Row],[renaes]],eess!$A$1:$G$189,7,FALSE)</f>
        <v>MORROPE</v>
      </c>
    </row>
    <row r="234" spans="1:10" x14ac:dyDescent="0.25">
      <c r="A234">
        <v>4432</v>
      </c>
      <c r="B234">
        <v>1</v>
      </c>
      <c r="C234" t="s">
        <v>242</v>
      </c>
      <c r="D234">
        <v>1</v>
      </c>
      <c r="E234" t="s">
        <v>5</v>
      </c>
      <c r="F234" s="12" t="str">
        <f>+VLOOKUP(datosAvance[[#This Row],[renaes]],eess!$A$1:$G$189,2,FALSE)</f>
        <v>SANTA ISABEL</v>
      </c>
      <c r="G234" s="12" t="str">
        <f>+VLOOKUP(datosAvance[[#This Row],[renaes]],eess!$A$1:$G$189,3,FALSE)</f>
        <v>LAMBAYEQUE</v>
      </c>
      <c r="H234" s="12" t="str">
        <f>+VLOOKUP(datosAvance[[#This Row],[renaes]],eess!$A$1:$G$189,4,FALSE)</f>
        <v>MORROPE</v>
      </c>
      <c r="I234" s="12" t="str">
        <f>+VLOOKUP(datosAvance[[#This Row],[renaes]],eess!$A$1:$G$189,6,FALSE)</f>
        <v>LAMBAYEQUE</v>
      </c>
      <c r="J234" s="12" t="str">
        <f>+VLOOKUP(datosAvance[[#This Row],[renaes]],eess!$A$1:$G$189,7,FALSE)</f>
        <v>MORROPE</v>
      </c>
    </row>
    <row r="235" spans="1:10" x14ac:dyDescent="0.25">
      <c r="A235">
        <v>4434</v>
      </c>
      <c r="B235">
        <v>1</v>
      </c>
      <c r="C235" t="s">
        <v>242</v>
      </c>
      <c r="D235">
        <v>1</v>
      </c>
      <c r="E235" t="s">
        <v>5</v>
      </c>
      <c r="F235" s="9" t="str">
        <f>+VLOOKUP(datosAvance[[#This Row],[renaes]],eess!$A$1:$G$189,2,FALSE)</f>
        <v>SANTA ROSA LAS PAMPAS</v>
      </c>
      <c r="G235" s="9" t="str">
        <f>+VLOOKUP(datosAvance[[#This Row],[renaes]],eess!$A$1:$G$189,3,FALSE)</f>
        <v>LAMBAYEQUE</v>
      </c>
      <c r="H235" s="9" t="str">
        <f>+VLOOKUP(datosAvance[[#This Row],[renaes]],eess!$A$1:$G$189,4,FALSE)</f>
        <v>MORROPE</v>
      </c>
      <c r="I235" s="9" t="str">
        <f>+VLOOKUP(datosAvance[[#This Row],[renaes]],eess!$A$1:$G$189,6,FALSE)</f>
        <v>LAMBAYEQUE</v>
      </c>
      <c r="J235" s="9" t="str">
        <f>+VLOOKUP(datosAvance[[#This Row],[renaes]],eess!$A$1:$G$189,7,FALSE)</f>
        <v>MORROPE</v>
      </c>
    </row>
    <row r="236" spans="1:10" x14ac:dyDescent="0.25">
      <c r="A236">
        <v>4439</v>
      </c>
      <c r="B236">
        <v>2</v>
      </c>
      <c r="C236" t="s">
        <v>242</v>
      </c>
      <c r="D236">
        <v>1</v>
      </c>
      <c r="E236" t="s">
        <v>5</v>
      </c>
      <c r="F236" s="12" t="str">
        <f>+VLOOKUP(datosAvance[[#This Row],[renaes]],eess!$A$1:$G$189,2,FALSE)</f>
        <v>CLAS PICSI</v>
      </c>
      <c r="G236" s="12" t="str">
        <f>+VLOOKUP(datosAvance[[#This Row],[renaes]],eess!$A$1:$G$189,3,FALSE)</f>
        <v>CHICLAYO</v>
      </c>
      <c r="H236" s="12" t="str">
        <f>+VLOOKUP(datosAvance[[#This Row],[renaes]],eess!$A$1:$G$189,4,FALSE)</f>
        <v>PICSI</v>
      </c>
      <c r="I236" s="12" t="str">
        <f>+VLOOKUP(datosAvance[[#This Row],[renaes]],eess!$A$1:$G$189,6,FALSE)</f>
        <v>CHICLAYO</v>
      </c>
      <c r="J236" s="12" t="str">
        <f>+VLOOKUP(datosAvance[[#This Row],[renaes]],eess!$A$1:$G$189,7,FALSE)</f>
        <v>PICSI</v>
      </c>
    </row>
    <row r="237" spans="1:10" x14ac:dyDescent="0.25">
      <c r="A237">
        <v>4441</v>
      </c>
      <c r="B237">
        <v>7</v>
      </c>
      <c r="C237" t="s">
        <v>242</v>
      </c>
      <c r="D237">
        <v>1</v>
      </c>
      <c r="E237" t="s">
        <v>5</v>
      </c>
      <c r="F237" s="9" t="str">
        <f>+VLOOKUP(datosAvance[[#This Row],[renaes]],eess!$A$1:$G$189,2,FALSE)</f>
        <v>SEÑOR DE LA JUSTICIA</v>
      </c>
      <c r="G237" s="9" t="str">
        <f>+VLOOKUP(datosAvance[[#This Row],[renaes]],eess!$A$1:$G$189,3,FALSE)</f>
        <v>FERREÐAFE</v>
      </c>
      <c r="H237" s="9" t="str">
        <f>+VLOOKUP(datosAvance[[#This Row],[renaes]],eess!$A$1:$G$189,4,FALSE)</f>
        <v>FERREÑAFE</v>
      </c>
      <c r="I237" s="9" t="str">
        <f>+VLOOKUP(datosAvance[[#This Row],[renaes]],eess!$A$1:$G$189,6,FALSE)</f>
        <v>FERREÑAFE</v>
      </c>
      <c r="J237" s="9" t="str">
        <f>+VLOOKUP(datosAvance[[#This Row],[renaes]],eess!$A$1:$G$189,7,FALSE)</f>
        <v>FERREÑAFE</v>
      </c>
    </row>
    <row r="238" spans="1:10" x14ac:dyDescent="0.25">
      <c r="A238">
        <v>4442</v>
      </c>
      <c r="B238">
        <v>2</v>
      </c>
      <c r="C238" t="s">
        <v>242</v>
      </c>
      <c r="D238">
        <v>1</v>
      </c>
      <c r="E238" t="s">
        <v>5</v>
      </c>
      <c r="F238" s="12" t="str">
        <f>+VLOOKUP(datosAvance[[#This Row],[renaes]],eess!$A$1:$G$189,2,FALSE)</f>
        <v>PUCHACA</v>
      </c>
      <c r="G238" s="12" t="str">
        <f>+VLOOKUP(datosAvance[[#This Row],[renaes]],eess!$A$1:$G$189,3,FALSE)</f>
        <v>FERREÐAFE</v>
      </c>
      <c r="H238" s="12" t="str">
        <f>+VLOOKUP(datosAvance[[#This Row],[renaes]],eess!$A$1:$G$189,4,FALSE)</f>
        <v>INKAWASI</v>
      </c>
      <c r="I238" s="12" t="str">
        <f>+VLOOKUP(datosAvance[[#This Row],[renaes]],eess!$A$1:$G$189,6,FALSE)</f>
        <v>FERREÑAFE</v>
      </c>
      <c r="J238" s="12" t="str">
        <f>+VLOOKUP(datosAvance[[#This Row],[renaes]],eess!$A$1:$G$189,7,FALSE)</f>
        <v>INCAHUASI</v>
      </c>
    </row>
    <row r="239" spans="1:10" x14ac:dyDescent="0.25">
      <c r="A239">
        <v>4443</v>
      </c>
      <c r="B239">
        <v>1</v>
      </c>
      <c r="C239" t="s">
        <v>242</v>
      </c>
      <c r="D239">
        <v>1</v>
      </c>
      <c r="E239" t="s">
        <v>5</v>
      </c>
      <c r="F239" s="9" t="str">
        <f>+VLOOKUP(datosAvance[[#This Row],[renaes]],eess!$A$1:$G$189,2,FALSE)</f>
        <v>MESONES MURO</v>
      </c>
      <c r="G239" s="9" t="str">
        <f>+VLOOKUP(datosAvance[[#This Row],[renaes]],eess!$A$1:$G$189,3,FALSE)</f>
        <v>FERREÐAFE</v>
      </c>
      <c r="H239" s="9" t="str">
        <f>+VLOOKUP(datosAvance[[#This Row],[renaes]],eess!$A$1:$G$189,4,FALSE)</f>
        <v>FERREÑAFE</v>
      </c>
      <c r="I239" s="9" t="str">
        <f>+VLOOKUP(datosAvance[[#This Row],[renaes]],eess!$A$1:$G$189,6,FALSE)</f>
        <v>FERREÑAFE</v>
      </c>
      <c r="J239" s="9" t="str">
        <f>+VLOOKUP(datosAvance[[#This Row],[renaes]],eess!$A$1:$G$189,7,FALSE)</f>
        <v>MANUEL ANTONIO MESONES MURO</v>
      </c>
    </row>
    <row r="240" spans="1:10" x14ac:dyDescent="0.25">
      <c r="A240">
        <v>4445</v>
      </c>
      <c r="B240">
        <v>1</v>
      </c>
      <c r="C240" t="s">
        <v>242</v>
      </c>
      <c r="D240">
        <v>1</v>
      </c>
      <c r="E240" t="s">
        <v>5</v>
      </c>
      <c r="F240" s="12" t="str">
        <f>+VLOOKUP(datosAvance[[#This Row],[renaes]],eess!$A$1:$G$189,2,FALSE)</f>
        <v>LA TRAPOSA</v>
      </c>
      <c r="G240" s="12" t="str">
        <f>+VLOOKUP(datosAvance[[#This Row],[renaes]],eess!$A$1:$G$189,3,FALSE)</f>
        <v>FERREÐAFE</v>
      </c>
      <c r="H240" s="12" t="str">
        <f>+VLOOKUP(datosAvance[[#This Row],[renaes]],eess!$A$1:$G$189,4,FALSE)</f>
        <v>PITIPO</v>
      </c>
      <c r="I240" s="12" t="str">
        <f>+VLOOKUP(datosAvance[[#This Row],[renaes]],eess!$A$1:$G$189,6,FALSE)</f>
        <v>FERREÑAFE</v>
      </c>
      <c r="J240" s="12" t="str">
        <f>+VLOOKUP(datosAvance[[#This Row],[renaes]],eess!$A$1:$G$189,7,FALSE)</f>
        <v>PITIPO</v>
      </c>
    </row>
    <row r="241" spans="1:10" x14ac:dyDescent="0.25">
      <c r="A241">
        <v>4446</v>
      </c>
      <c r="B241">
        <v>1</v>
      </c>
      <c r="C241" t="s">
        <v>242</v>
      </c>
      <c r="D241">
        <v>1</v>
      </c>
      <c r="E241" t="s">
        <v>5</v>
      </c>
      <c r="F241" s="9" t="str">
        <f>+VLOOKUP(datosAvance[[#This Row],[renaes]],eess!$A$1:$G$189,2,FALSE)</f>
        <v>MOCHUMI VIEJO</v>
      </c>
      <c r="G241" s="9" t="str">
        <f>+VLOOKUP(datosAvance[[#This Row],[renaes]],eess!$A$1:$G$189,3,FALSE)</f>
        <v>FERREÐAFE</v>
      </c>
      <c r="H241" s="9" t="str">
        <f>+VLOOKUP(datosAvance[[#This Row],[renaes]],eess!$A$1:$G$189,4,FALSE)</f>
        <v>PITIPO</v>
      </c>
      <c r="I241" s="9" t="str">
        <f>+VLOOKUP(datosAvance[[#This Row],[renaes]],eess!$A$1:$G$189,6,FALSE)</f>
        <v>FERREÑAFE</v>
      </c>
      <c r="J241" s="9" t="str">
        <f>+VLOOKUP(datosAvance[[#This Row],[renaes]],eess!$A$1:$G$189,7,FALSE)</f>
        <v>PITIPO</v>
      </c>
    </row>
    <row r="242" spans="1:10" x14ac:dyDescent="0.25">
      <c r="A242">
        <v>4448</v>
      </c>
      <c r="B242">
        <v>2</v>
      </c>
      <c r="C242" t="s">
        <v>242</v>
      </c>
      <c r="D242">
        <v>1</v>
      </c>
      <c r="E242" t="s">
        <v>5</v>
      </c>
      <c r="F242" s="12" t="str">
        <f>+VLOOKUP(datosAvance[[#This Row],[renaes]],eess!$A$1:$G$189,2,FALSE)</f>
        <v>CACHINCHE</v>
      </c>
      <c r="G242" s="12" t="str">
        <f>+VLOOKUP(datosAvance[[#This Row],[renaes]],eess!$A$1:$G$189,3,FALSE)</f>
        <v>FERREÐAFE</v>
      </c>
      <c r="H242" s="12" t="str">
        <f>+VLOOKUP(datosAvance[[#This Row],[renaes]],eess!$A$1:$G$189,4,FALSE)</f>
        <v>PITIPO</v>
      </c>
      <c r="I242" s="12" t="str">
        <f>+VLOOKUP(datosAvance[[#This Row],[renaes]],eess!$A$1:$G$189,6,FALSE)</f>
        <v>FERREÑAFE</v>
      </c>
      <c r="J242" s="12" t="str">
        <f>+VLOOKUP(datosAvance[[#This Row],[renaes]],eess!$A$1:$G$189,7,FALSE)</f>
        <v>PITIPO</v>
      </c>
    </row>
    <row r="243" spans="1:10" x14ac:dyDescent="0.25">
      <c r="A243">
        <v>4452</v>
      </c>
      <c r="B243">
        <v>17</v>
      </c>
      <c r="C243" t="s">
        <v>242</v>
      </c>
      <c r="D243">
        <v>1</v>
      </c>
      <c r="E243" t="s">
        <v>5</v>
      </c>
      <c r="F243" s="9" t="str">
        <f>+VLOOKUP(datosAvance[[#This Row],[renaes]],eess!$A$1:$G$189,2,FALSE)</f>
        <v>C.S.PUEBLO NUEVO</v>
      </c>
      <c r="G243" s="9" t="str">
        <f>+VLOOKUP(datosAvance[[#This Row],[renaes]],eess!$A$1:$G$189,3,FALSE)</f>
        <v>FERREÐAFE</v>
      </c>
      <c r="H243" s="9" t="str">
        <f>+VLOOKUP(datosAvance[[#This Row],[renaes]],eess!$A$1:$G$189,4,FALSE)</f>
        <v>FERREÑAFE</v>
      </c>
      <c r="I243" s="9" t="str">
        <f>+VLOOKUP(datosAvance[[#This Row],[renaes]],eess!$A$1:$G$189,6,FALSE)</f>
        <v>FERREÑAFE</v>
      </c>
      <c r="J243" s="9" t="str">
        <f>+VLOOKUP(datosAvance[[#This Row],[renaes]],eess!$A$1:$G$189,7,FALSE)</f>
        <v>PUEBLO NUEVO</v>
      </c>
    </row>
    <row r="244" spans="1:10" x14ac:dyDescent="0.25">
      <c r="A244">
        <v>4453</v>
      </c>
      <c r="B244">
        <v>2</v>
      </c>
      <c r="C244" t="s">
        <v>242</v>
      </c>
      <c r="D244">
        <v>1</v>
      </c>
      <c r="E244" t="s">
        <v>5</v>
      </c>
      <c r="F244" s="12" t="str">
        <f>+VLOOKUP(datosAvance[[#This Row],[renaes]],eess!$A$1:$G$189,2,FALSE)</f>
        <v>LAS LOMAS</v>
      </c>
      <c r="G244" s="12" t="str">
        <f>+VLOOKUP(datosAvance[[#This Row],[renaes]],eess!$A$1:$G$189,3,FALSE)</f>
        <v>FERREÐAFE</v>
      </c>
      <c r="H244" s="12" t="str">
        <f>+VLOOKUP(datosAvance[[#This Row],[renaes]],eess!$A$1:$G$189,4,FALSE)</f>
        <v>FERREÑAFE</v>
      </c>
      <c r="I244" s="12" t="str">
        <f>+VLOOKUP(datosAvance[[#This Row],[renaes]],eess!$A$1:$G$189,6,FALSE)</f>
        <v>FERREÑAFE</v>
      </c>
      <c r="J244" s="12" t="str">
        <f>+VLOOKUP(datosAvance[[#This Row],[renaes]],eess!$A$1:$G$189,7,FALSE)</f>
        <v>PUEBLO NUEVO</v>
      </c>
    </row>
    <row r="245" spans="1:10" x14ac:dyDescent="0.25">
      <c r="A245">
        <v>4455</v>
      </c>
      <c r="B245">
        <v>3</v>
      </c>
      <c r="C245" t="s">
        <v>242</v>
      </c>
      <c r="D245">
        <v>1</v>
      </c>
      <c r="E245" t="s">
        <v>5</v>
      </c>
      <c r="F245" s="9" t="str">
        <f>+VLOOKUP(datosAvance[[#This Row],[renaes]],eess!$A$1:$G$189,2,FALSE)</f>
        <v>INKAWASI</v>
      </c>
      <c r="G245" s="9" t="str">
        <f>+VLOOKUP(datosAvance[[#This Row],[renaes]],eess!$A$1:$G$189,3,FALSE)</f>
        <v>FERREÐAFE</v>
      </c>
      <c r="H245" s="9" t="str">
        <f>+VLOOKUP(datosAvance[[#This Row],[renaes]],eess!$A$1:$G$189,4,FALSE)</f>
        <v>INKAWASI</v>
      </c>
      <c r="I245" s="9" t="str">
        <f>+VLOOKUP(datosAvance[[#This Row],[renaes]],eess!$A$1:$G$189,6,FALSE)</f>
        <v>FERREÑAFE</v>
      </c>
      <c r="J245" s="9" t="str">
        <f>+VLOOKUP(datosAvance[[#This Row],[renaes]],eess!$A$1:$G$189,7,FALSE)</f>
        <v>INCAHUASI</v>
      </c>
    </row>
    <row r="246" spans="1:10" x14ac:dyDescent="0.25">
      <c r="A246">
        <v>6681</v>
      </c>
      <c r="B246">
        <v>1</v>
      </c>
      <c r="C246" t="s">
        <v>242</v>
      </c>
      <c r="D246">
        <v>1</v>
      </c>
      <c r="E246" t="s">
        <v>5</v>
      </c>
      <c r="F246" s="12" t="str">
        <f>+VLOOKUP(datosAvance[[#This Row],[renaes]],eess!$A$1:$G$189,2,FALSE)</f>
        <v>EL SAUCE</v>
      </c>
      <c r="G246" s="12" t="str">
        <f>+VLOOKUP(datosAvance[[#This Row],[renaes]],eess!$A$1:$G$189,3,FALSE)</f>
        <v>LAMBAYEQUE</v>
      </c>
      <c r="H246" s="12" t="str">
        <f>+VLOOKUP(datosAvance[[#This Row],[renaes]],eess!$A$1:$G$189,4,FALSE)</f>
        <v>SALAS</v>
      </c>
      <c r="I246" s="12" t="str">
        <f>+VLOOKUP(datosAvance[[#This Row],[renaes]],eess!$A$1:$G$189,6,FALSE)</f>
        <v>LAMBAYEQUE</v>
      </c>
      <c r="J246" s="12" t="str">
        <f>+VLOOKUP(datosAvance[[#This Row],[renaes]],eess!$A$1:$G$189,7,FALSE)</f>
        <v>SALAS</v>
      </c>
    </row>
    <row r="247" spans="1:10" x14ac:dyDescent="0.25">
      <c r="A247">
        <v>6683</v>
      </c>
      <c r="B247">
        <v>1</v>
      </c>
      <c r="C247" t="s">
        <v>242</v>
      </c>
      <c r="D247">
        <v>1</v>
      </c>
      <c r="E247" t="s">
        <v>5</v>
      </c>
      <c r="F247" s="9" t="str">
        <f>+VLOOKUP(datosAvance[[#This Row],[renaes]],eess!$A$1:$G$189,2,FALSE)</f>
        <v>EL PUENTE</v>
      </c>
      <c r="G247" s="9" t="str">
        <f>+VLOOKUP(datosAvance[[#This Row],[renaes]],eess!$A$1:$G$189,3,FALSE)</f>
        <v>LAMBAYEQUE</v>
      </c>
      <c r="H247" s="9" t="str">
        <f>+VLOOKUP(datosAvance[[#This Row],[renaes]],eess!$A$1:$G$189,4,FALSE)</f>
        <v>OLMOS</v>
      </c>
      <c r="I247" s="9" t="str">
        <f>+VLOOKUP(datosAvance[[#This Row],[renaes]],eess!$A$1:$G$189,6,FALSE)</f>
        <v>LAMBAYEQUE</v>
      </c>
      <c r="J247" s="9" t="str">
        <f>+VLOOKUP(datosAvance[[#This Row],[renaes]],eess!$A$1:$G$189,7,FALSE)</f>
        <v>OLMOS</v>
      </c>
    </row>
    <row r="248" spans="1:10" x14ac:dyDescent="0.25">
      <c r="A248">
        <v>6722</v>
      </c>
      <c r="B248">
        <v>4</v>
      </c>
      <c r="C248" t="s">
        <v>242</v>
      </c>
      <c r="D248">
        <v>1</v>
      </c>
      <c r="E248" t="s">
        <v>5</v>
      </c>
      <c r="F248" s="12" t="str">
        <f>+VLOOKUP(datosAvance[[#This Row],[renaes]],eess!$A$1:$G$189,2,FALSE)</f>
        <v>CAYALTI</v>
      </c>
      <c r="G248" s="12" t="str">
        <f>+VLOOKUP(datosAvance[[#This Row],[renaes]],eess!$A$1:$G$189,3,FALSE)</f>
        <v>CHICLAYO</v>
      </c>
      <c r="H248" s="12" t="str">
        <f>+VLOOKUP(datosAvance[[#This Row],[renaes]],eess!$A$1:$G$189,4,FALSE)</f>
        <v>CAYALTI-ZAÑA</v>
      </c>
      <c r="I248" s="12" t="str">
        <f>+VLOOKUP(datosAvance[[#This Row],[renaes]],eess!$A$1:$G$189,6,FALSE)</f>
        <v>CHICLAYO</v>
      </c>
      <c r="J248" s="12" t="str">
        <f>+VLOOKUP(datosAvance[[#This Row],[renaes]],eess!$A$1:$G$189,7,FALSE)</f>
        <v>CAYALTI</v>
      </c>
    </row>
    <row r="249" spans="1:10" x14ac:dyDescent="0.25">
      <c r="A249">
        <v>6954</v>
      </c>
      <c r="B249">
        <v>1</v>
      </c>
      <c r="C249" t="s">
        <v>242</v>
      </c>
      <c r="D249">
        <v>1</v>
      </c>
      <c r="E249" t="s">
        <v>5</v>
      </c>
      <c r="F249" s="9" t="str">
        <f>+VLOOKUP(datosAvance[[#This Row],[renaes]],eess!$A$1:$G$189,2,FALSE)</f>
        <v>CAPOTE</v>
      </c>
      <c r="G249" s="9" t="str">
        <f>+VLOOKUP(datosAvance[[#This Row],[renaes]],eess!$A$1:$G$189,3,FALSE)</f>
        <v>CHICLAYO</v>
      </c>
      <c r="H249" s="9" t="str">
        <f>+VLOOKUP(datosAvance[[#This Row],[renaes]],eess!$A$1:$G$189,4,FALSE)</f>
        <v>PICSI</v>
      </c>
      <c r="I249" s="9" t="str">
        <f>+VLOOKUP(datosAvance[[#This Row],[renaes]],eess!$A$1:$G$189,6,FALSE)</f>
        <v>CHICLAYO</v>
      </c>
      <c r="J249" s="9" t="str">
        <f>+VLOOKUP(datosAvance[[#This Row],[renaes]],eess!$A$1:$G$189,7,FALSE)</f>
        <v>PICSI</v>
      </c>
    </row>
    <row r="250" spans="1:10" x14ac:dyDescent="0.25">
      <c r="A250">
        <v>6997</v>
      </c>
      <c r="B250">
        <v>5</v>
      </c>
      <c r="C250" t="s">
        <v>242</v>
      </c>
      <c r="D250">
        <v>1</v>
      </c>
      <c r="E250" t="s">
        <v>5</v>
      </c>
      <c r="F250" s="12" t="str">
        <f>+VLOOKUP(datosAvance[[#This Row],[renaes]],eess!$A$1:$G$189,2,FALSE)</f>
        <v>PUCALA</v>
      </c>
      <c r="G250" s="12" t="str">
        <f>+VLOOKUP(datosAvance[[#This Row],[renaes]],eess!$A$1:$G$189,3,FALSE)</f>
        <v>CHICLAYO</v>
      </c>
      <c r="H250" s="12" t="str">
        <f>+VLOOKUP(datosAvance[[#This Row],[renaes]],eess!$A$1:$G$189,4,FALSE)</f>
        <v>POSOPE ALTO</v>
      </c>
      <c r="I250" s="12" t="str">
        <f>+VLOOKUP(datosAvance[[#This Row],[renaes]],eess!$A$1:$G$189,6,FALSE)</f>
        <v>CHICLAYO</v>
      </c>
      <c r="J250" s="12" t="str">
        <f>+VLOOKUP(datosAvance[[#This Row],[renaes]],eess!$A$1:$G$189,7,FALSE)</f>
        <v>PUCALA</v>
      </c>
    </row>
    <row r="251" spans="1:10" x14ac:dyDescent="0.25">
      <c r="A251">
        <v>7022</v>
      </c>
      <c r="B251">
        <v>4</v>
      </c>
      <c r="C251" t="s">
        <v>242</v>
      </c>
      <c r="D251">
        <v>1</v>
      </c>
      <c r="E251" t="s">
        <v>5</v>
      </c>
      <c r="F251" s="9" t="str">
        <f>+VLOOKUP(datosAvance[[#This Row],[renaes]],eess!$A$1:$G$189,2,FALSE)</f>
        <v>LA ZARANDA</v>
      </c>
      <c r="G251" s="9" t="str">
        <f>+VLOOKUP(datosAvance[[#This Row],[renaes]],eess!$A$1:$G$189,3,FALSE)</f>
        <v>FERREÐAFE</v>
      </c>
      <c r="H251" s="9" t="str">
        <f>+VLOOKUP(datosAvance[[#This Row],[renaes]],eess!$A$1:$G$189,4,FALSE)</f>
        <v>PITIPO</v>
      </c>
      <c r="I251" s="9" t="str">
        <f>+VLOOKUP(datosAvance[[#This Row],[renaes]],eess!$A$1:$G$189,6,FALSE)</f>
        <v>FERREÑAFE</v>
      </c>
      <c r="J251" s="9" t="str">
        <f>+VLOOKUP(datosAvance[[#This Row],[renaes]],eess!$A$1:$G$189,7,FALSE)</f>
        <v>PITIPO</v>
      </c>
    </row>
    <row r="252" spans="1:10" x14ac:dyDescent="0.25">
      <c r="A252">
        <v>7107</v>
      </c>
      <c r="B252">
        <v>3</v>
      </c>
      <c r="C252" t="s">
        <v>242</v>
      </c>
      <c r="D252">
        <v>1</v>
      </c>
      <c r="E252" t="s">
        <v>5</v>
      </c>
      <c r="F252" s="12" t="str">
        <f>+VLOOKUP(datosAvance[[#This Row],[renaes]],eess!$A$1:$G$189,2,FALSE)</f>
        <v>POMALCA</v>
      </c>
      <c r="G252" s="12" t="str">
        <f>+VLOOKUP(datosAvance[[#This Row],[renaes]],eess!$A$1:$G$189,3,FALSE)</f>
        <v>CHICLAYO</v>
      </c>
      <c r="H252" s="12" t="str">
        <f>+VLOOKUP(datosAvance[[#This Row],[renaes]],eess!$A$1:$G$189,4,FALSE)</f>
        <v>POMALCA</v>
      </c>
      <c r="I252" s="12" t="str">
        <f>+VLOOKUP(datosAvance[[#This Row],[renaes]],eess!$A$1:$G$189,6,FALSE)</f>
        <v>CHICLAYO</v>
      </c>
      <c r="J252" s="12" t="str">
        <f>+VLOOKUP(datosAvance[[#This Row],[renaes]],eess!$A$1:$G$189,7,FALSE)</f>
        <v>POMALCA</v>
      </c>
    </row>
    <row r="253" spans="1:10" x14ac:dyDescent="0.25">
      <c r="A253">
        <v>7183</v>
      </c>
      <c r="B253">
        <v>6</v>
      </c>
      <c r="C253" t="s">
        <v>242</v>
      </c>
      <c r="D253">
        <v>1</v>
      </c>
      <c r="E253" t="s">
        <v>5</v>
      </c>
      <c r="F253" s="9" t="str">
        <f>+VLOOKUP(datosAvance[[#This Row],[renaes]],eess!$A$1:$G$189,2,FALSE)</f>
        <v>VILLA HERMOSA</v>
      </c>
      <c r="G253" s="9" t="str">
        <f>+VLOOKUP(datosAvance[[#This Row],[renaes]],eess!$A$1:$G$189,3,FALSE)</f>
        <v>CHICLAYO</v>
      </c>
      <c r="H253" s="9" t="str">
        <f>+VLOOKUP(datosAvance[[#This Row],[renaes]],eess!$A$1:$G$189,4,FALSE)</f>
        <v>JOSE LEONARDO ORTIZ</v>
      </c>
      <c r="I253" s="9" t="str">
        <f>+VLOOKUP(datosAvance[[#This Row],[renaes]],eess!$A$1:$G$189,6,FALSE)</f>
        <v>CHICLAYO</v>
      </c>
      <c r="J253" s="9" t="str">
        <f>+VLOOKUP(datosAvance[[#This Row],[renaes]],eess!$A$1:$G$189,7,FALSE)</f>
        <v>JOSE LEONARDO ORTIZ</v>
      </c>
    </row>
    <row r="254" spans="1:10" x14ac:dyDescent="0.25">
      <c r="A254">
        <v>7222</v>
      </c>
      <c r="B254">
        <v>1</v>
      </c>
      <c r="C254" t="s">
        <v>242</v>
      </c>
      <c r="D254">
        <v>1</v>
      </c>
      <c r="E254" t="s">
        <v>5</v>
      </c>
      <c r="F254" s="12" t="str">
        <f>+VLOOKUP(datosAvance[[#This Row],[renaes]],eess!$A$1:$G$189,2,FALSE)</f>
        <v>MONTE HERMOZO</v>
      </c>
      <c r="G254" s="12" t="str">
        <f>+VLOOKUP(datosAvance[[#This Row],[renaes]],eess!$A$1:$G$189,3,FALSE)</f>
        <v>LAMBAYEQUE</v>
      </c>
      <c r="H254" s="12" t="str">
        <f>+VLOOKUP(datosAvance[[#This Row],[renaes]],eess!$A$1:$G$189,4,FALSE)</f>
        <v>MORROPE</v>
      </c>
      <c r="I254" s="12" t="str">
        <f>+VLOOKUP(datosAvance[[#This Row],[renaes]],eess!$A$1:$G$189,6,FALSE)</f>
        <v>LAMBAYEQUE</v>
      </c>
      <c r="J254" s="12" t="str">
        <f>+VLOOKUP(datosAvance[[#This Row],[renaes]],eess!$A$1:$G$189,7,FALSE)</f>
        <v>MORROPE</v>
      </c>
    </row>
    <row r="255" spans="1:10" x14ac:dyDescent="0.25">
      <c r="A255">
        <v>7306</v>
      </c>
      <c r="B255">
        <v>3</v>
      </c>
      <c r="C255" t="s">
        <v>242</v>
      </c>
      <c r="D255">
        <v>1</v>
      </c>
      <c r="E255" t="s">
        <v>5</v>
      </c>
      <c r="F255" s="9" t="str">
        <f>+VLOOKUP(datosAvance[[#This Row],[renaes]],eess!$A$1:$G$189,2,FALSE)</f>
        <v>LAS FLORES DE LA PRADERA</v>
      </c>
      <c r="G255" s="9" t="str">
        <f>+VLOOKUP(datosAvance[[#This Row],[renaes]],eess!$A$1:$G$189,3,FALSE)</f>
        <v>CHICLAYO</v>
      </c>
      <c r="H255" s="9" t="str">
        <f>+VLOOKUP(datosAvance[[#This Row],[renaes]],eess!$A$1:$G$189,4,FALSE)</f>
        <v>PIMENTEL</v>
      </c>
      <c r="I255" s="9" t="str">
        <f>+VLOOKUP(datosAvance[[#This Row],[renaes]],eess!$A$1:$G$189,6,FALSE)</f>
        <v>CHICLAYO</v>
      </c>
      <c r="J255" s="9" t="str">
        <f>+VLOOKUP(datosAvance[[#This Row],[renaes]],eess!$A$1:$G$189,7,FALSE)</f>
        <v>PIMENTEL</v>
      </c>
    </row>
    <row r="256" spans="1:10" x14ac:dyDescent="0.25">
      <c r="A256">
        <v>7317</v>
      </c>
      <c r="B256">
        <v>1</v>
      </c>
      <c r="C256" t="s">
        <v>242</v>
      </c>
      <c r="D256">
        <v>1</v>
      </c>
      <c r="E256" t="s">
        <v>5</v>
      </c>
      <c r="F256" s="12" t="str">
        <f>+VLOOKUP(datosAvance[[#This Row],[renaes]],eess!$A$1:$G$189,2,FALSE)</f>
        <v>SANTA CLARA</v>
      </c>
      <c r="G256" s="12" t="str">
        <f>+VLOOKUP(datosAvance[[#This Row],[renaes]],eess!$A$1:$G$189,3,FALSE)</f>
        <v>FERREÐAFE</v>
      </c>
      <c r="H256" s="12" t="str">
        <f>+VLOOKUP(datosAvance[[#This Row],[renaes]],eess!$A$1:$G$189,4,FALSE)</f>
        <v>PITIPO</v>
      </c>
      <c r="I256" s="12" t="str">
        <f>+VLOOKUP(datosAvance[[#This Row],[renaes]],eess!$A$1:$G$189,6,FALSE)</f>
        <v>FERREÑAFE</v>
      </c>
      <c r="J256" s="12" t="str">
        <f>+VLOOKUP(datosAvance[[#This Row],[renaes]],eess!$A$1:$G$189,7,FALSE)</f>
        <v>PITIPO</v>
      </c>
    </row>
    <row r="257" spans="1:10" x14ac:dyDescent="0.25">
      <c r="A257">
        <v>10095</v>
      </c>
      <c r="B257">
        <v>1</v>
      </c>
      <c r="C257" t="s">
        <v>243</v>
      </c>
      <c r="D257">
        <v>1</v>
      </c>
      <c r="E257" t="s">
        <v>5</v>
      </c>
      <c r="F257" s="9" t="str">
        <f>+VLOOKUP(datosAvance[[#This Row],[renaes]],eess!$A$1:$G$189,2,FALSE)</f>
        <v>ANCOL CHICO</v>
      </c>
      <c r="G257" s="9" t="str">
        <f>+VLOOKUP(datosAvance[[#This Row],[renaes]],eess!$A$1:$G$189,3,FALSE)</f>
        <v>LAMBAYEQUE</v>
      </c>
      <c r="H257" s="9" t="str">
        <f>+VLOOKUP(datosAvance[[#This Row],[renaes]],eess!$A$1:$G$189,4,FALSE)</f>
        <v>OLMOS</v>
      </c>
      <c r="I257" s="9" t="str">
        <f>+VLOOKUP(datosAvance[[#This Row],[renaes]],eess!$A$1:$G$189,6,FALSE)</f>
        <v>LAMBAYEQUE</v>
      </c>
      <c r="J257" s="9" t="str">
        <f>+VLOOKUP(datosAvance[[#This Row],[renaes]],eess!$A$1:$G$189,7,FALSE)</f>
        <v>OLMOS</v>
      </c>
    </row>
    <row r="258" spans="1:10" x14ac:dyDescent="0.25">
      <c r="A258">
        <v>10096</v>
      </c>
      <c r="B258">
        <v>1</v>
      </c>
      <c r="C258" t="s">
        <v>243</v>
      </c>
      <c r="D258">
        <v>1</v>
      </c>
      <c r="E258" t="s">
        <v>5</v>
      </c>
      <c r="F258" s="12" t="str">
        <f>+VLOOKUP(datosAvance[[#This Row],[renaes]],eess!$A$1:$G$189,2,FALSE)</f>
        <v>EL PUEBLITO</v>
      </c>
      <c r="G258" s="12" t="str">
        <f>+VLOOKUP(datosAvance[[#This Row],[renaes]],eess!$A$1:$G$189,3,FALSE)</f>
        <v>LAMBAYEQUE</v>
      </c>
      <c r="H258" s="12" t="str">
        <f>+VLOOKUP(datosAvance[[#This Row],[renaes]],eess!$A$1:$G$189,4,FALSE)</f>
        <v>OLMOS</v>
      </c>
      <c r="I258" s="12" t="str">
        <f>+VLOOKUP(datosAvance[[#This Row],[renaes]],eess!$A$1:$G$189,6,FALSE)</f>
        <v>LAMBAYEQUE</v>
      </c>
      <c r="J258" s="12" t="str">
        <f>+VLOOKUP(datosAvance[[#This Row],[renaes]],eess!$A$1:$G$189,7,FALSE)</f>
        <v>OLMOS</v>
      </c>
    </row>
    <row r="259" spans="1:10" x14ac:dyDescent="0.25">
      <c r="A259">
        <v>11470</v>
      </c>
      <c r="B259">
        <v>0</v>
      </c>
      <c r="C259" t="s">
        <v>243</v>
      </c>
      <c r="D259">
        <v>1</v>
      </c>
      <c r="E259" t="s">
        <v>5</v>
      </c>
      <c r="F259" s="9" t="str">
        <f>+VLOOKUP(datosAvance[[#This Row],[renaes]],eess!$A$1:$G$189,2,FALSE)</f>
        <v>HOSPITAL REGIONAL LAMBAYEQUE</v>
      </c>
      <c r="G259" s="9" t="str">
        <f>+VLOOKUP(datosAvance[[#This Row],[renaes]],eess!$A$1:$G$189,3,FALSE)</f>
        <v>NO PERTENECE A NINGUNA RED</v>
      </c>
      <c r="H259" s="9" t="str">
        <f>+VLOOKUP(datosAvance[[#This Row],[renaes]],eess!$A$1:$G$189,4,FALSE)</f>
        <v>NO PERTENECE A NINGUNA MICRORED</v>
      </c>
      <c r="I259" s="9" t="str">
        <f>+VLOOKUP(datosAvance[[#This Row],[renaes]],eess!$A$1:$G$189,6,FALSE)</f>
        <v>CHICLAYO</v>
      </c>
      <c r="J259" s="9" t="str">
        <f>+VLOOKUP(datosAvance[[#This Row],[renaes]],eess!$A$1:$G$189,7,FALSE)</f>
        <v>CHICLAYO</v>
      </c>
    </row>
    <row r="260" spans="1:10" x14ac:dyDescent="0.25">
      <c r="A260">
        <v>11688</v>
      </c>
      <c r="B260">
        <v>1</v>
      </c>
      <c r="C260" t="s">
        <v>243</v>
      </c>
      <c r="D260">
        <v>1</v>
      </c>
      <c r="E260" t="s">
        <v>5</v>
      </c>
      <c r="F260" s="12" t="str">
        <f>+VLOOKUP(datosAvance[[#This Row],[renaes]],eess!$A$1:$G$189,2,FALSE)</f>
        <v>LAS NORIAS</v>
      </c>
      <c r="G260" s="12" t="str">
        <f>+VLOOKUP(datosAvance[[#This Row],[renaes]],eess!$A$1:$G$189,3,FALSE)</f>
        <v>LAMBAYEQUE</v>
      </c>
      <c r="H260" s="12" t="str">
        <f>+VLOOKUP(datosAvance[[#This Row],[renaes]],eess!$A$1:$G$189,4,FALSE)</f>
        <v>OLMOS</v>
      </c>
      <c r="I260" s="12" t="str">
        <f>+VLOOKUP(datosAvance[[#This Row],[renaes]],eess!$A$1:$G$189,6,FALSE)</f>
        <v>LAMBAYEQUE</v>
      </c>
      <c r="J260" s="12" t="str">
        <f>+VLOOKUP(datosAvance[[#This Row],[renaes]],eess!$A$1:$G$189,7,FALSE)</f>
        <v>OLMOS</v>
      </c>
    </row>
    <row r="261" spans="1:10" x14ac:dyDescent="0.25">
      <c r="A261">
        <v>17605</v>
      </c>
      <c r="B261">
        <v>1</v>
      </c>
      <c r="C261" t="s">
        <v>243</v>
      </c>
      <c r="D261">
        <v>1</v>
      </c>
      <c r="E261" t="s">
        <v>5</v>
      </c>
      <c r="F261" s="9" t="str">
        <f>+VLOOKUP(datosAvance[[#This Row],[renaes]],eess!$A$1:$G$189,2,FALSE)</f>
        <v>CORRAL DE ARENA</v>
      </c>
      <c r="G261" s="9" t="str">
        <f>+VLOOKUP(datosAvance[[#This Row],[renaes]],eess!$A$1:$G$189,3,FALSE)</f>
        <v>LAMBAYEQUE</v>
      </c>
      <c r="H261" s="9" t="str">
        <f>+VLOOKUP(datosAvance[[#This Row],[renaes]],eess!$A$1:$G$189,4,FALSE)</f>
        <v>OLMOS</v>
      </c>
      <c r="I261" s="9" t="str">
        <f>+VLOOKUP(datosAvance[[#This Row],[renaes]],eess!$A$1:$G$189,6,FALSE)</f>
        <v>LAMBAYEQUE</v>
      </c>
      <c r="J261" s="9" t="str">
        <f>+VLOOKUP(datosAvance[[#This Row],[renaes]],eess!$A$1:$G$189,7,FALSE)</f>
        <v>OLMOS</v>
      </c>
    </row>
    <row r="262" spans="1:10" x14ac:dyDescent="0.25">
      <c r="A262">
        <v>17874</v>
      </c>
      <c r="B262">
        <v>2</v>
      </c>
      <c r="C262" t="s">
        <v>243</v>
      </c>
      <c r="D262">
        <v>1</v>
      </c>
      <c r="E262" t="s">
        <v>5</v>
      </c>
      <c r="F262" s="12" t="str">
        <f>+VLOOKUP(datosAvance[[#This Row],[renaes]],eess!$A$1:$G$189,2,FALSE)</f>
        <v>SALTUR</v>
      </c>
      <c r="G262" s="12" t="str">
        <f>+VLOOKUP(datosAvance[[#This Row],[renaes]],eess!$A$1:$G$189,3,FALSE)</f>
        <v>CHICLAYO</v>
      </c>
      <c r="H262" s="12" t="str">
        <f>+VLOOKUP(datosAvance[[#This Row],[renaes]],eess!$A$1:$G$189,4,FALSE)</f>
        <v>CAYALTI-ZAÑA</v>
      </c>
      <c r="I262" s="12" t="str">
        <f>+VLOOKUP(datosAvance[[#This Row],[renaes]],eess!$A$1:$G$189,6,FALSE)</f>
        <v>CHICLAYO</v>
      </c>
      <c r="J262" s="12" t="str">
        <f>+VLOOKUP(datosAvance[[#This Row],[renaes]],eess!$A$1:$G$189,7,FALSE)</f>
        <v>SAÑA</v>
      </c>
    </row>
    <row r="263" spans="1:10" x14ac:dyDescent="0.25">
      <c r="A263">
        <v>17875</v>
      </c>
      <c r="B263">
        <v>0</v>
      </c>
      <c r="C263" t="s">
        <v>243</v>
      </c>
      <c r="D263">
        <v>1</v>
      </c>
      <c r="E263" t="s">
        <v>5</v>
      </c>
      <c r="F263" s="9" t="str">
        <f>+VLOOKUP(datosAvance[[#This Row],[renaes]],eess!$A$1:$G$189,2,FALSE)</f>
        <v>LA COMPUERTA</v>
      </c>
      <c r="G263" s="9" t="str">
        <f>+VLOOKUP(datosAvance[[#This Row],[renaes]],eess!$A$1:$G$189,3,FALSE)</f>
        <v>CHICLAYO</v>
      </c>
      <c r="H263" s="9" t="str">
        <f>+VLOOKUP(datosAvance[[#This Row],[renaes]],eess!$A$1:$G$189,4,FALSE)</f>
        <v>OYOTUN</v>
      </c>
      <c r="I263" s="9" t="str">
        <f>+VLOOKUP(datosAvance[[#This Row],[renaes]],eess!$A$1:$G$189,6,FALSE)</f>
        <v>CHICLAYO</v>
      </c>
      <c r="J263" s="9" t="str">
        <f>+VLOOKUP(datosAvance[[#This Row],[renaes]],eess!$A$1:$G$189,7,FALSE)</f>
        <v>OYOTUN</v>
      </c>
    </row>
    <row r="264" spans="1:10" x14ac:dyDescent="0.25">
      <c r="A264">
        <v>18872</v>
      </c>
      <c r="B264">
        <v>0</v>
      </c>
      <c r="C264" t="s">
        <v>243</v>
      </c>
      <c r="D264">
        <v>1</v>
      </c>
      <c r="E264" t="s">
        <v>5</v>
      </c>
      <c r="F264" s="12" t="str">
        <f>+VLOOKUP(datosAvance[[#This Row],[renaes]],eess!$A$1:$G$189,2,FALSE)</f>
        <v>PASABAR ASERRADERO</v>
      </c>
      <c r="G264" s="12" t="str">
        <f>+VLOOKUP(datosAvance[[#This Row],[renaes]],eess!$A$1:$G$189,3,FALSE)</f>
        <v>LAMBAYEQUE</v>
      </c>
      <c r="H264" s="12" t="str">
        <f>+VLOOKUP(datosAvance[[#This Row],[renaes]],eess!$A$1:$G$189,4,FALSE)</f>
        <v>OLMOS</v>
      </c>
      <c r="I264" s="12" t="str">
        <f>+VLOOKUP(datosAvance[[#This Row],[renaes]],eess!$A$1:$G$189,6,FALSE)</f>
        <v>LAMBAYEQUE</v>
      </c>
      <c r="J264" s="12" t="str">
        <f>+VLOOKUP(datosAvance[[#This Row],[renaes]],eess!$A$1:$G$189,7,FALSE)</f>
        <v>OLMOS</v>
      </c>
    </row>
    <row r="265" spans="1:10" x14ac:dyDescent="0.25">
      <c r="A265">
        <v>18916</v>
      </c>
      <c r="B265">
        <v>1</v>
      </c>
      <c r="C265" t="s">
        <v>243</v>
      </c>
      <c r="D265">
        <v>1</v>
      </c>
      <c r="E265" t="s">
        <v>5</v>
      </c>
      <c r="F265" s="9" t="str">
        <f>+VLOOKUP(datosAvance[[#This Row],[renaes]],eess!$A$1:$G$189,2,FALSE)</f>
        <v>MOCAPE</v>
      </c>
      <c r="G265" s="9" t="str">
        <f>+VLOOKUP(datosAvance[[#This Row],[renaes]],eess!$A$1:$G$189,3,FALSE)</f>
        <v>LAMBAYEQUE</v>
      </c>
      <c r="H265" s="9" t="str">
        <f>+VLOOKUP(datosAvance[[#This Row],[renaes]],eess!$A$1:$G$189,4,FALSE)</f>
        <v>OLMOS</v>
      </c>
      <c r="I265" s="9" t="str">
        <f>+VLOOKUP(datosAvance[[#This Row],[renaes]],eess!$A$1:$G$189,6,FALSE)</f>
        <v>LAMBAYEQUE</v>
      </c>
      <c r="J265" s="9" t="str">
        <f>+VLOOKUP(datosAvance[[#This Row],[renaes]],eess!$A$1:$G$189,7,FALSE)</f>
        <v>OLMOS</v>
      </c>
    </row>
    <row r="266" spans="1:10" x14ac:dyDescent="0.25">
      <c r="A266">
        <v>26094</v>
      </c>
      <c r="B266">
        <v>2</v>
      </c>
      <c r="C266" t="s">
        <v>243</v>
      </c>
      <c r="D266">
        <v>1</v>
      </c>
      <c r="E266" t="s">
        <v>5</v>
      </c>
      <c r="F266" s="12" t="str">
        <f>+VLOOKUP(datosAvance[[#This Row],[renaes]],eess!$A$1:$G$189,2,FALSE)</f>
        <v>CAPILLA SANTA ROSA LAMBAYEQUE</v>
      </c>
      <c r="G266" s="12" t="str">
        <f>+VLOOKUP(datosAvance[[#This Row],[renaes]],eess!$A$1:$G$189,3,FALSE)</f>
        <v>LAMBAYEQUE</v>
      </c>
      <c r="H266" s="12" t="str">
        <f>+VLOOKUP(datosAvance[[#This Row],[renaes]],eess!$A$1:$G$189,4,FALSE)</f>
        <v>LAMBAYEQUE</v>
      </c>
      <c r="I266" s="12" t="str">
        <f>+VLOOKUP(datosAvance[[#This Row],[renaes]],eess!$A$1:$G$189,6,FALSE)</f>
        <v>LAMBAYEQUE</v>
      </c>
      <c r="J266" s="12" t="str">
        <f>+VLOOKUP(datosAvance[[#This Row],[renaes]],eess!$A$1:$G$189,7,FALSE)</f>
        <v>LAMBAYEQUE</v>
      </c>
    </row>
    <row r="267" spans="1:10" x14ac:dyDescent="0.25">
      <c r="A267">
        <v>26269</v>
      </c>
      <c r="B267">
        <v>0</v>
      </c>
      <c r="C267" t="s">
        <v>243</v>
      </c>
      <c r="D267">
        <v>1</v>
      </c>
      <c r="E267" t="s">
        <v>5</v>
      </c>
      <c r="F267" s="9" t="str">
        <f>+VLOOKUP(datosAvance[[#This Row],[renaes]],eess!$A$1:$G$189,2,FALSE)</f>
        <v>HUACA BLANCA</v>
      </c>
      <c r="G267" s="9" t="str">
        <f>+VLOOKUP(datosAvance[[#This Row],[renaes]],eess!$A$1:$G$189,3,FALSE)</f>
        <v>CHICLAYO</v>
      </c>
      <c r="H267" s="9" t="str">
        <f>+VLOOKUP(datosAvance[[#This Row],[renaes]],eess!$A$1:$G$189,4,FALSE)</f>
        <v>CHONGOYAPE</v>
      </c>
      <c r="I267" s="9" t="str">
        <f>+VLOOKUP(datosAvance[[#This Row],[renaes]],eess!$A$1:$G$189,6,FALSE)</f>
        <v>CHICLAYO</v>
      </c>
      <c r="J267" s="9" t="str">
        <f>+VLOOKUP(datosAvance[[#This Row],[renaes]],eess!$A$1:$G$189,7,FALSE)</f>
        <v>CHONGOYAPE</v>
      </c>
    </row>
    <row r="268" spans="1:10" x14ac:dyDescent="0.25">
      <c r="A268">
        <v>31139</v>
      </c>
      <c r="B268">
        <v>0</v>
      </c>
      <c r="C268" t="s">
        <v>243</v>
      </c>
      <c r="D268">
        <v>1</v>
      </c>
      <c r="E268" t="s">
        <v>5</v>
      </c>
      <c r="F268" s="12" t="str">
        <f>+VLOOKUP(datosAvance[[#This Row],[renaes]],eess!$A$1:$G$189,2,FALSE)</f>
        <v>JANQUE</v>
      </c>
      <c r="G268" s="12" t="str">
        <f>+VLOOKUP(datosAvance[[#This Row],[renaes]],eess!$A$1:$G$189,3,FALSE)</f>
        <v>FERREÐAFE</v>
      </c>
      <c r="H268" s="12" t="str">
        <f>+VLOOKUP(datosAvance[[#This Row],[renaes]],eess!$A$1:$G$189,4,FALSE)</f>
        <v>INKAWASI</v>
      </c>
      <c r="I268" s="12" t="str">
        <f>+VLOOKUP(datosAvance[[#This Row],[renaes]],eess!$A$1:$G$189,6,FALSE)</f>
        <v>FERREÑAFE</v>
      </c>
      <c r="J268" s="12" t="str">
        <f>+VLOOKUP(datosAvance[[#This Row],[renaes]],eess!$A$1:$G$189,7,FALSE)</f>
        <v>INCAHUASI</v>
      </c>
    </row>
    <row r="269" spans="1:10" x14ac:dyDescent="0.25">
      <c r="A269">
        <v>31449</v>
      </c>
      <c r="B269">
        <v>8</v>
      </c>
      <c r="C269" t="s">
        <v>243</v>
      </c>
      <c r="D269">
        <v>1</v>
      </c>
      <c r="E269" t="s">
        <v>5</v>
      </c>
      <c r="F269" s="9" t="str">
        <f>+VLOOKUP(datosAvance[[#This Row],[renaes]],eess!$A$1:$G$189,2,FALSE)</f>
        <v>TUMAN</v>
      </c>
      <c r="G269" s="9" t="str">
        <f>+VLOOKUP(datosAvance[[#This Row],[renaes]],eess!$A$1:$G$189,3,FALSE)</f>
        <v>CHICLAYO</v>
      </c>
      <c r="H269" s="9" t="str">
        <f>+VLOOKUP(datosAvance[[#This Row],[renaes]],eess!$A$1:$G$189,4,FALSE)</f>
        <v>POSOPE ALTO</v>
      </c>
      <c r="I269" s="9" t="str">
        <f>+VLOOKUP(datosAvance[[#This Row],[renaes]],eess!$A$1:$G$189,6,FALSE)</f>
        <v>CHICLAYO</v>
      </c>
      <c r="J269" s="9" t="str">
        <f>+VLOOKUP(datosAvance[[#This Row],[renaes]],eess!$A$1:$G$189,7,FALSE)</f>
        <v>TUMAN</v>
      </c>
    </row>
    <row r="270" spans="1:10" x14ac:dyDescent="0.25">
      <c r="A270">
        <v>32743</v>
      </c>
      <c r="B270">
        <v>7</v>
      </c>
      <c r="C270" t="s">
        <v>243</v>
      </c>
      <c r="D270">
        <v>1</v>
      </c>
      <c r="E270" t="s">
        <v>5</v>
      </c>
      <c r="F270" s="12" t="str">
        <f>+VLOOKUP(datosAvance[[#This Row],[renaes]],eess!$A$1:$G$189,2,FALSE)</f>
        <v>POSOPE ALTO</v>
      </c>
      <c r="G270" s="12" t="str">
        <f>+VLOOKUP(datosAvance[[#This Row],[renaes]],eess!$A$1:$G$189,3,FALSE)</f>
        <v>CHICLAYO</v>
      </c>
      <c r="H270" s="12" t="str">
        <f>+VLOOKUP(datosAvance[[#This Row],[renaes]],eess!$A$1:$G$189,4,FALSE)</f>
        <v>POSOPE ALTO</v>
      </c>
      <c r="I270" s="12" t="str">
        <f>+VLOOKUP(datosAvance[[#This Row],[renaes]],eess!$A$1:$G$189,6,FALSE)</f>
        <v>CHICLAYO</v>
      </c>
      <c r="J270" s="12" t="str">
        <f>+VLOOKUP(datosAvance[[#This Row],[renaes]],eess!$A$1:$G$189,7,FALSE)</f>
        <v>PATAPO</v>
      </c>
    </row>
    <row r="271" spans="1:10" x14ac:dyDescent="0.25">
      <c r="A271">
        <v>4317</v>
      </c>
      <c r="B271">
        <v>1</v>
      </c>
      <c r="C271" t="s">
        <v>243</v>
      </c>
      <c r="D271">
        <v>1</v>
      </c>
      <c r="E271" t="s">
        <v>5</v>
      </c>
      <c r="F271" s="9" t="str">
        <f>+VLOOKUP(datosAvance[[#This Row],[renaes]],eess!$A$1:$G$189,2,FALSE)</f>
        <v>HOSPITAL REGIONAL DOCENTE LAS MERCEDES</v>
      </c>
      <c r="G271" s="9" t="str">
        <f>+VLOOKUP(datosAvance[[#This Row],[renaes]],eess!$A$1:$G$189,3,FALSE)</f>
        <v>NO PERTENECE A NINGUNA RED</v>
      </c>
      <c r="H271" s="9" t="str">
        <f>+VLOOKUP(datosAvance[[#This Row],[renaes]],eess!$A$1:$G$189,4,FALSE)</f>
        <v>NO PERTENECE A NINGUNA MICRORED</v>
      </c>
      <c r="I271" s="9" t="str">
        <f>+VLOOKUP(datosAvance[[#This Row],[renaes]],eess!$A$1:$G$189,6,FALSE)</f>
        <v>CHICLAYO</v>
      </c>
      <c r="J271" s="9" t="str">
        <f>+VLOOKUP(datosAvance[[#This Row],[renaes]],eess!$A$1:$G$189,7,FALSE)</f>
        <v>CHICLAYO</v>
      </c>
    </row>
    <row r="272" spans="1:10" x14ac:dyDescent="0.25">
      <c r="A272">
        <v>4318</v>
      </c>
      <c r="B272">
        <v>12</v>
      </c>
      <c r="C272" t="s">
        <v>243</v>
      </c>
      <c r="D272">
        <v>1</v>
      </c>
      <c r="E272" t="s">
        <v>5</v>
      </c>
      <c r="F272" s="12" t="str">
        <f>+VLOOKUP(datosAvance[[#This Row],[renaes]],eess!$A$1:$G$189,2,FALSE)</f>
        <v>JOSE OLAYA</v>
      </c>
      <c r="G272" s="12" t="str">
        <f>+VLOOKUP(datosAvance[[#This Row],[renaes]],eess!$A$1:$G$189,3,FALSE)</f>
        <v>CHICLAYO</v>
      </c>
      <c r="H272" s="12" t="str">
        <f>+VLOOKUP(datosAvance[[#This Row],[renaes]],eess!$A$1:$G$189,4,FALSE)</f>
        <v>CHICLAYO</v>
      </c>
      <c r="I272" s="12" t="str">
        <f>+VLOOKUP(datosAvance[[#This Row],[renaes]],eess!$A$1:$G$189,6,FALSE)</f>
        <v>CHICLAYO</v>
      </c>
      <c r="J272" s="12" t="str">
        <f>+VLOOKUP(datosAvance[[#This Row],[renaes]],eess!$A$1:$G$189,7,FALSE)</f>
        <v>CHICLAYO</v>
      </c>
    </row>
    <row r="273" spans="1:10" x14ac:dyDescent="0.25">
      <c r="A273">
        <v>4319</v>
      </c>
      <c r="B273">
        <v>6</v>
      </c>
      <c r="C273" t="s">
        <v>243</v>
      </c>
      <c r="D273">
        <v>1</v>
      </c>
      <c r="E273" t="s">
        <v>5</v>
      </c>
      <c r="F273" s="9" t="str">
        <f>+VLOOKUP(datosAvance[[#This Row],[renaes]],eess!$A$1:$G$189,2,FALSE)</f>
        <v>SAN ANTONIO</v>
      </c>
      <c r="G273" s="9" t="str">
        <f>+VLOOKUP(datosAvance[[#This Row],[renaes]],eess!$A$1:$G$189,3,FALSE)</f>
        <v>CHICLAYO</v>
      </c>
      <c r="H273" s="9" t="str">
        <f>+VLOOKUP(datosAvance[[#This Row],[renaes]],eess!$A$1:$G$189,4,FALSE)</f>
        <v>CHICLAYO</v>
      </c>
      <c r="I273" s="9" t="str">
        <f>+VLOOKUP(datosAvance[[#This Row],[renaes]],eess!$A$1:$G$189,6,FALSE)</f>
        <v>CHICLAYO</v>
      </c>
      <c r="J273" s="9" t="str">
        <f>+VLOOKUP(datosAvance[[#This Row],[renaes]],eess!$A$1:$G$189,7,FALSE)</f>
        <v>CHICLAYO</v>
      </c>
    </row>
    <row r="274" spans="1:10" x14ac:dyDescent="0.25">
      <c r="A274">
        <v>4320</v>
      </c>
      <c r="B274">
        <v>7</v>
      </c>
      <c r="C274" t="s">
        <v>243</v>
      </c>
      <c r="D274">
        <v>1</v>
      </c>
      <c r="E274" t="s">
        <v>5</v>
      </c>
      <c r="F274" s="12" t="str">
        <f>+VLOOKUP(datosAvance[[#This Row],[renaes]],eess!$A$1:$G$189,2,FALSE)</f>
        <v>JORGE CHAVEZ</v>
      </c>
      <c r="G274" s="12" t="str">
        <f>+VLOOKUP(datosAvance[[#This Row],[renaes]],eess!$A$1:$G$189,3,FALSE)</f>
        <v>CHICLAYO</v>
      </c>
      <c r="H274" s="12" t="str">
        <f>+VLOOKUP(datosAvance[[#This Row],[renaes]],eess!$A$1:$G$189,4,FALSE)</f>
        <v>CHICLAYO</v>
      </c>
      <c r="I274" s="12" t="str">
        <f>+VLOOKUP(datosAvance[[#This Row],[renaes]],eess!$A$1:$G$189,6,FALSE)</f>
        <v>CHICLAYO</v>
      </c>
      <c r="J274" s="12" t="str">
        <f>+VLOOKUP(datosAvance[[#This Row],[renaes]],eess!$A$1:$G$189,7,FALSE)</f>
        <v>CHICLAYO</v>
      </c>
    </row>
    <row r="275" spans="1:10" x14ac:dyDescent="0.25">
      <c r="A275">
        <v>4321</v>
      </c>
      <c r="B275">
        <v>7</v>
      </c>
      <c r="C275" t="s">
        <v>243</v>
      </c>
      <c r="D275">
        <v>1</v>
      </c>
      <c r="E275" t="s">
        <v>5</v>
      </c>
      <c r="F275" s="9" t="str">
        <f>+VLOOKUP(datosAvance[[#This Row],[renaes]],eess!$A$1:$G$189,2,FALSE)</f>
        <v>TUPAC AMARU</v>
      </c>
      <c r="G275" s="9" t="str">
        <f>+VLOOKUP(datosAvance[[#This Row],[renaes]],eess!$A$1:$G$189,3,FALSE)</f>
        <v>CHICLAYO</v>
      </c>
      <c r="H275" s="9" t="str">
        <f>+VLOOKUP(datosAvance[[#This Row],[renaes]],eess!$A$1:$G$189,4,FALSE)</f>
        <v>CHICLAYO</v>
      </c>
      <c r="I275" s="9" t="str">
        <f>+VLOOKUP(datosAvance[[#This Row],[renaes]],eess!$A$1:$G$189,6,FALSE)</f>
        <v>CHICLAYO</v>
      </c>
      <c r="J275" s="9" t="str">
        <f>+VLOOKUP(datosAvance[[#This Row],[renaes]],eess!$A$1:$G$189,7,FALSE)</f>
        <v>CHICLAYO</v>
      </c>
    </row>
    <row r="276" spans="1:10" x14ac:dyDescent="0.25">
      <c r="A276">
        <v>4322</v>
      </c>
      <c r="B276">
        <v>4</v>
      </c>
      <c r="C276" t="s">
        <v>243</v>
      </c>
      <c r="D276">
        <v>1</v>
      </c>
      <c r="E276" t="s">
        <v>5</v>
      </c>
      <c r="F276" s="12" t="str">
        <f>+VLOOKUP(datosAvance[[#This Row],[renaes]],eess!$A$1:$G$189,2,FALSE)</f>
        <v>JOSE QUIÑONEZ GONZALES</v>
      </c>
      <c r="G276" s="12" t="str">
        <f>+VLOOKUP(datosAvance[[#This Row],[renaes]],eess!$A$1:$G$189,3,FALSE)</f>
        <v>CHICLAYO</v>
      </c>
      <c r="H276" s="12" t="str">
        <f>+VLOOKUP(datosAvance[[#This Row],[renaes]],eess!$A$1:$G$189,4,FALSE)</f>
        <v>CHICLAYO</v>
      </c>
      <c r="I276" s="12" t="str">
        <f>+VLOOKUP(datosAvance[[#This Row],[renaes]],eess!$A$1:$G$189,6,FALSE)</f>
        <v>CHICLAYO</v>
      </c>
      <c r="J276" s="12" t="str">
        <f>+VLOOKUP(datosAvance[[#This Row],[renaes]],eess!$A$1:$G$189,7,FALSE)</f>
        <v>CHICLAYO</v>
      </c>
    </row>
    <row r="277" spans="1:10" x14ac:dyDescent="0.25">
      <c r="A277">
        <v>4323</v>
      </c>
      <c r="B277">
        <v>3</v>
      </c>
      <c r="C277" t="s">
        <v>243</v>
      </c>
      <c r="D277">
        <v>1</v>
      </c>
      <c r="E277" t="s">
        <v>5</v>
      </c>
      <c r="F277" s="9" t="str">
        <f>+VLOOKUP(datosAvance[[#This Row],[renaes]],eess!$A$1:$G$189,2,FALSE)</f>
        <v>CRUZ DE LA ESPERANZA</v>
      </c>
      <c r="G277" s="9" t="str">
        <f>+VLOOKUP(datosAvance[[#This Row],[renaes]],eess!$A$1:$G$189,3,FALSE)</f>
        <v>CHICLAYO</v>
      </c>
      <c r="H277" s="9" t="str">
        <f>+VLOOKUP(datosAvance[[#This Row],[renaes]],eess!$A$1:$G$189,4,FALSE)</f>
        <v>CHICLAYO</v>
      </c>
      <c r="I277" s="9" t="str">
        <f>+VLOOKUP(datosAvance[[#This Row],[renaes]],eess!$A$1:$G$189,6,FALSE)</f>
        <v>CHICLAYO</v>
      </c>
      <c r="J277" s="9" t="str">
        <f>+VLOOKUP(datosAvance[[#This Row],[renaes]],eess!$A$1:$G$189,7,FALSE)</f>
        <v>CHICLAYO</v>
      </c>
    </row>
    <row r="278" spans="1:10" x14ac:dyDescent="0.25">
      <c r="A278">
        <v>4324</v>
      </c>
      <c r="B278">
        <v>5</v>
      </c>
      <c r="C278" t="s">
        <v>243</v>
      </c>
      <c r="D278">
        <v>1</v>
      </c>
      <c r="E278" t="s">
        <v>5</v>
      </c>
      <c r="F278" s="12" t="str">
        <f>+VLOOKUP(datosAvance[[#This Row],[renaes]],eess!$A$1:$G$189,2,FALSE)</f>
        <v>CERROPON</v>
      </c>
      <c r="G278" s="12" t="str">
        <f>+VLOOKUP(datosAvance[[#This Row],[renaes]],eess!$A$1:$G$189,3,FALSE)</f>
        <v>CHICLAYO</v>
      </c>
      <c r="H278" s="12" t="str">
        <f>+VLOOKUP(datosAvance[[#This Row],[renaes]],eess!$A$1:$G$189,4,FALSE)</f>
        <v>CHICLAYO</v>
      </c>
      <c r="I278" s="12" t="str">
        <f>+VLOOKUP(datosAvance[[#This Row],[renaes]],eess!$A$1:$G$189,6,FALSE)</f>
        <v>CHICLAYO</v>
      </c>
      <c r="J278" s="12" t="str">
        <f>+VLOOKUP(datosAvance[[#This Row],[renaes]],eess!$A$1:$G$189,7,FALSE)</f>
        <v>CHICLAYO</v>
      </c>
    </row>
    <row r="279" spans="1:10" x14ac:dyDescent="0.25">
      <c r="A279">
        <v>4325</v>
      </c>
      <c r="B279">
        <v>8</v>
      </c>
      <c r="C279" t="s">
        <v>243</v>
      </c>
      <c r="D279">
        <v>1</v>
      </c>
      <c r="E279" t="s">
        <v>5</v>
      </c>
      <c r="F279" s="9" t="str">
        <f>+VLOOKUP(datosAvance[[#This Row],[renaes]],eess!$A$1:$G$189,2,FALSE)</f>
        <v>VICTOR ENRIQUE TIRADO BONILLA-CHONGOYAPE</v>
      </c>
      <c r="G279" s="9" t="str">
        <f>+VLOOKUP(datosAvance[[#This Row],[renaes]],eess!$A$1:$G$189,3,FALSE)</f>
        <v>CHICLAYO</v>
      </c>
      <c r="H279" s="9" t="str">
        <f>+VLOOKUP(datosAvance[[#This Row],[renaes]],eess!$A$1:$G$189,4,FALSE)</f>
        <v>CHONGOYAPE</v>
      </c>
      <c r="I279" s="9" t="str">
        <f>+VLOOKUP(datosAvance[[#This Row],[renaes]],eess!$A$1:$G$189,6,FALSE)</f>
        <v>CHICLAYO</v>
      </c>
      <c r="J279" s="9" t="str">
        <f>+VLOOKUP(datosAvance[[#This Row],[renaes]],eess!$A$1:$G$189,7,FALSE)</f>
        <v>CHONGOYAPE</v>
      </c>
    </row>
    <row r="280" spans="1:10" x14ac:dyDescent="0.25">
      <c r="A280">
        <v>4326</v>
      </c>
      <c r="B280">
        <v>1</v>
      </c>
      <c r="C280" t="s">
        <v>243</v>
      </c>
      <c r="D280">
        <v>1</v>
      </c>
      <c r="E280" t="s">
        <v>5</v>
      </c>
      <c r="F280" s="12" t="str">
        <f>+VLOOKUP(datosAvance[[#This Row],[renaes]],eess!$A$1:$G$189,2,FALSE)</f>
        <v>PAMPA GRANDE</v>
      </c>
      <c r="G280" s="12" t="str">
        <f>+VLOOKUP(datosAvance[[#This Row],[renaes]],eess!$A$1:$G$189,3,FALSE)</f>
        <v>CHICLAYO</v>
      </c>
      <c r="H280" s="12" t="str">
        <f>+VLOOKUP(datosAvance[[#This Row],[renaes]],eess!$A$1:$G$189,4,FALSE)</f>
        <v>CHONGOYAPE</v>
      </c>
      <c r="I280" s="12" t="str">
        <f>+VLOOKUP(datosAvance[[#This Row],[renaes]],eess!$A$1:$G$189,6,FALSE)</f>
        <v>CHICLAYO</v>
      </c>
      <c r="J280" s="12" t="str">
        <f>+VLOOKUP(datosAvance[[#This Row],[renaes]],eess!$A$1:$G$189,7,FALSE)</f>
        <v>CHONGOYAPE</v>
      </c>
    </row>
    <row r="281" spans="1:10" x14ac:dyDescent="0.25">
      <c r="A281">
        <v>4327</v>
      </c>
      <c r="B281">
        <v>9</v>
      </c>
      <c r="C281" t="s">
        <v>243</v>
      </c>
      <c r="D281">
        <v>1</v>
      </c>
      <c r="E281" t="s">
        <v>5</v>
      </c>
      <c r="F281" s="9" t="str">
        <f>+VLOOKUP(datosAvance[[#This Row],[renaes]],eess!$A$1:$G$189,2,FALSE)</f>
        <v>LA VICTORIA SECTOR  I</v>
      </c>
      <c r="G281" s="9" t="str">
        <f>+VLOOKUP(datosAvance[[#This Row],[renaes]],eess!$A$1:$G$189,3,FALSE)</f>
        <v>CHICLAYO</v>
      </c>
      <c r="H281" s="9" t="str">
        <f>+VLOOKUP(datosAvance[[#This Row],[renaes]],eess!$A$1:$G$189,4,FALSE)</f>
        <v>LA VICTORIA</v>
      </c>
      <c r="I281" s="9" t="str">
        <f>+VLOOKUP(datosAvance[[#This Row],[renaes]],eess!$A$1:$G$189,6,FALSE)</f>
        <v>CHICLAYO</v>
      </c>
      <c r="J281" s="9" t="str">
        <f>+VLOOKUP(datosAvance[[#This Row],[renaes]],eess!$A$1:$G$189,7,FALSE)</f>
        <v>LA VICTORIA</v>
      </c>
    </row>
    <row r="282" spans="1:10" x14ac:dyDescent="0.25">
      <c r="A282">
        <v>4328</v>
      </c>
      <c r="B282">
        <v>5</v>
      </c>
      <c r="C282" t="s">
        <v>243</v>
      </c>
      <c r="D282">
        <v>1</v>
      </c>
      <c r="E282" t="s">
        <v>5</v>
      </c>
      <c r="F282" s="12" t="str">
        <f>+VLOOKUP(datosAvance[[#This Row],[renaes]],eess!$A$1:$G$189,2,FALSE)</f>
        <v>LA VICTORIA SECTOR II - MARIA JESUS</v>
      </c>
      <c r="G282" s="12" t="str">
        <f>+VLOOKUP(datosAvance[[#This Row],[renaes]],eess!$A$1:$G$189,3,FALSE)</f>
        <v>CHICLAYO</v>
      </c>
      <c r="H282" s="12" t="str">
        <f>+VLOOKUP(datosAvance[[#This Row],[renaes]],eess!$A$1:$G$189,4,FALSE)</f>
        <v>LA VICTORIA</v>
      </c>
      <c r="I282" s="12" t="str">
        <f>+VLOOKUP(datosAvance[[#This Row],[renaes]],eess!$A$1:$G$189,6,FALSE)</f>
        <v>CHICLAYO</v>
      </c>
      <c r="J282" s="12" t="str">
        <f>+VLOOKUP(datosAvance[[#This Row],[renaes]],eess!$A$1:$G$189,7,FALSE)</f>
        <v>LA VICTORIA</v>
      </c>
    </row>
    <row r="283" spans="1:10" x14ac:dyDescent="0.25">
      <c r="A283">
        <v>4329</v>
      </c>
      <c r="B283">
        <v>8</v>
      </c>
      <c r="C283" t="s">
        <v>243</v>
      </c>
      <c r="D283">
        <v>1</v>
      </c>
      <c r="E283" t="s">
        <v>5</v>
      </c>
      <c r="F283" s="9" t="str">
        <f>+VLOOKUP(datosAvance[[#This Row],[renaes]],eess!$A$1:$G$189,2,FALSE)</f>
        <v>EL BOSQUE</v>
      </c>
      <c r="G283" s="9" t="str">
        <f>+VLOOKUP(datosAvance[[#This Row],[renaes]],eess!$A$1:$G$189,3,FALSE)</f>
        <v>CHICLAYO</v>
      </c>
      <c r="H283" s="9" t="str">
        <f>+VLOOKUP(datosAvance[[#This Row],[renaes]],eess!$A$1:$G$189,4,FALSE)</f>
        <v>LA VICTORIA</v>
      </c>
      <c r="I283" s="9" t="str">
        <f>+VLOOKUP(datosAvance[[#This Row],[renaes]],eess!$A$1:$G$189,6,FALSE)</f>
        <v>CHICLAYO</v>
      </c>
      <c r="J283" s="9" t="str">
        <f>+VLOOKUP(datosAvance[[#This Row],[renaes]],eess!$A$1:$G$189,7,FALSE)</f>
        <v>LA VICTORIA</v>
      </c>
    </row>
    <row r="284" spans="1:10" x14ac:dyDescent="0.25">
      <c r="A284">
        <v>4330</v>
      </c>
      <c r="B284">
        <v>5</v>
      </c>
      <c r="C284" t="s">
        <v>243</v>
      </c>
      <c r="D284">
        <v>1</v>
      </c>
      <c r="E284" t="s">
        <v>5</v>
      </c>
      <c r="F284" s="12" t="str">
        <f>+VLOOKUP(datosAvance[[#This Row],[renaes]],eess!$A$1:$G$189,2,FALSE)</f>
        <v>CHOSICA DEL NORTE</v>
      </c>
      <c r="G284" s="12" t="str">
        <f>+VLOOKUP(datosAvance[[#This Row],[renaes]],eess!$A$1:$G$189,3,FALSE)</f>
        <v>CHICLAYO</v>
      </c>
      <c r="H284" s="12" t="str">
        <f>+VLOOKUP(datosAvance[[#This Row],[renaes]],eess!$A$1:$G$189,4,FALSE)</f>
        <v>LA VICTORIA</v>
      </c>
      <c r="I284" s="12" t="str">
        <f>+VLOOKUP(datosAvance[[#This Row],[renaes]],eess!$A$1:$G$189,6,FALSE)</f>
        <v>CHICLAYO</v>
      </c>
      <c r="J284" s="12" t="str">
        <f>+VLOOKUP(datosAvance[[#This Row],[renaes]],eess!$A$1:$G$189,7,FALSE)</f>
        <v>LA VICTORIA</v>
      </c>
    </row>
    <row r="285" spans="1:10" x14ac:dyDescent="0.25">
      <c r="A285">
        <v>4331</v>
      </c>
      <c r="B285">
        <v>6</v>
      </c>
      <c r="C285" t="s">
        <v>243</v>
      </c>
      <c r="D285">
        <v>1</v>
      </c>
      <c r="E285" t="s">
        <v>5</v>
      </c>
      <c r="F285" s="9" t="str">
        <f>+VLOOKUP(datosAvance[[#This Row],[renaes]],eess!$A$1:$G$189,2,FALSE)</f>
        <v>JOSE LEONARDO ORTIZ</v>
      </c>
      <c r="G285" s="9" t="str">
        <f>+VLOOKUP(datosAvance[[#This Row],[renaes]],eess!$A$1:$G$189,3,FALSE)</f>
        <v>CHICLAYO</v>
      </c>
      <c r="H285" s="9" t="str">
        <f>+VLOOKUP(datosAvance[[#This Row],[renaes]],eess!$A$1:$G$189,4,FALSE)</f>
        <v>JOSE LEONARDO ORTIZ</v>
      </c>
      <c r="I285" s="9" t="str">
        <f>+VLOOKUP(datosAvance[[#This Row],[renaes]],eess!$A$1:$G$189,6,FALSE)</f>
        <v>CHICLAYO</v>
      </c>
      <c r="J285" s="9" t="str">
        <f>+VLOOKUP(datosAvance[[#This Row],[renaes]],eess!$A$1:$G$189,7,FALSE)</f>
        <v>JOSE LEONARDO ORTIZ</v>
      </c>
    </row>
    <row r="286" spans="1:10" x14ac:dyDescent="0.25">
      <c r="A286">
        <v>4332</v>
      </c>
      <c r="B286">
        <v>12</v>
      </c>
      <c r="C286" t="s">
        <v>243</v>
      </c>
      <c r="D286">
        <v>1</v>
      </c>
      <c r="E286" t="s">
        <v>5</v>
      </c>
      <c r="F286" s="12" t="str">
        <f>+VLOOKUP(datosAvance[[#This Row],[renaes]],eess!$A$1:$G$189,2,FALSE)</f>
        <v>PEDRO PABLO ATUSPARIAS</v>
      </c>
      <c r="G286" s="12" t="str">
        <f>+VLOOKUP(datosAvance[[#This Row],[renaes]],eess!$A$1:$G$189,3,FALSE)</f>
        <v>CHICLAYO</v>
      </c>
      <c r="H286" s="12" t="str">
        <f>+VLOOKUP(datosAvance[[#This Row],[renaes]],eess!$A$1:$G$189,4,FALSE)</f>
        <v>JOSE LEONARDO ORTIZ</v>
      </c>
      <c r="I286" s="12" t="str">
        <f>+VLOOKUP(datosAvance[[#This Row],[renaes]],eess!$A$1:$G$189,6,FALSE)</f>
        <v>CHICLAYO</v>
      </c>
      <c r="J286" s="12" t="str">
        <f>+VLOOKUP(datosAvance[[#This Row],[renaes]],eess!$A$1:$G$189,7,FALSE)</f>
        <v>JOSE LEONARDO ORTIZ</v>
      </c>
    </row>
    <row r="287" spans="1:10" x14ac:dyDescent="0.25">
      <c r="A287">
        <v>4333</v>
      </c>
      <c r="B287">
        <v>8</v>
      </c>
      <c r="C287" t="s">
        <v>243</v>
      </c>
      <c r="D287">
        <v>1</v>
      </c>
      <c r="E287" t="s">
        <v>5</v>
      </c>
      <c r="F287" s="9" t="str">
        <f>+VLOOKUP(datosAvance[[#This Row],[renaes]],eess!$A$1:$G$189,2,FALSE)</f>
        <v>PAUL HARRIS</v>
      </c>
      <c r="G287" s="9" t="str">
        <f>+VLOOKUP(datosAvance[[#This Row],[renaes]],eess!$A$1:$G$189,3,FALSE)</f>
        <v>CHICLAYO</v>
      </c>
      <c r="H287" s="9" t="str">
        <f>+VLOOKUP(datosAvance[[#This Row],[renaes]],eess!$A$1:$G$189,4,FALSE)</f>
        <v>JOSE LEONARDO ORTIZ</v>
      </c>
      <c r="I287" s="9" t="str">
        <f>+VLOOKUP(datosAvance[[#This Row],[renaes]],eess!$A$1:$G$189,6,FALSE)</f>
        <v>CHICLAYO</v>
      </c>
      <c r="J287" s="9" t="str">
        <f>+VLOOKUP(datosAvance[[#This Row],[renaes]],eess!$A$1:$G$189,7,FALSE)</f>
        <v>JOSE LEONARDO ORTIZ</v>
      </c>
    </row>
    <row r="288" spans="1:10" x14ac:dyDescent="0.25">
      <c r="A288">
        <v>4334</v>
      </c>
      <c r="B288">
        <v>2</v>
      </c>
      <c r="C288" t="s">
        <v>243</v>
      </c>
      <c r="D288">
        <v>1</v>
      </c>
      <c r="E288" t="s">
        <v>5</v>
      </c>
      <c r="F288" s="12" t="str">
        <f>+VLOOKUP(datosAvance[[#This Row],[renaes]],eess!$A$1:$G$189,2,FALSE)</f>
        <v>CULPON</v>
      </c>
      <c r="G288" s="12" t="str">
        <f>+VLOOKUP(datosAvance[[#This Row],[renaes]],eess!$A$1:$G$189,3,FALSE)</f>
        <v>CHICLAYO</v>
      </c>
      <c r="H288" s="12" t="str">
        <f>+VLOOKUP(datosAvance[[#This Row],[renaes]],eess!$A$1:$G$189,4,FALSE)</f>
        <v>JOSE LEONARDO ORTIZ</v>
      </c>
      <c r="I288" s="12" t="str">
        <f>+VLOOKUP(datosAvance[[#This Row],[renaes]],eess!$A$1:$G$189,6,FALSE)</f>
        <v>CHICLAYO</v>
      </c>
      <c r="J288" s="12" t="str">
        <f>+VLOOKUP(datosAvance[[#This Row],[renaes]],eess!$A$1:$G$189,7,FALSE)</f>
        <v>JOSE LEONARDO ORTIZ</v>
      </c>
    </row>
    <row r="289" spans="1:10" x14ac:dyDescent="0.25">
      <c r="A289">
        <v>4335</v>
      </c>
      <c r="B289">
        <v>4</v>
      </c>
      <c r="C289" t="s">
        <v>243</v>
      </c>
      <c r="D289">
        <v>1</v>
      </c>
      <c r="E289" t="s">
        <v>5</v>
      </c>
      <c r="F289" s="9" t="str">
        <f>+VLOOKUP(datosAvance[[#This Row],[renaes]],eess!$A$1:$G$189,2,FALSE)</f>
        <v>SANTA ANA</v>
      </c>
      <c r="G289" s="9" t="str">
        <f>+VLOOKUP(datosAvance[[#This Row],[renaes]],eess!$A$1:$G$189,3,FALSE)</f>
        <v>CHICLAYO</v>
      </c>
      <c r="H289" s="9" t="str">
        <f>+VLOOKUP(datosAvance[[#This Row],[renaes]],eess!$A$1:$G$189,4,FALSE)</f>
        <v>JOSE LEONARDO ORTIZ</v>
      </c>
      <c r="I289" s="9" t="str">
        <f>+VLOOKUP(datosAvance[[#This Row],[renaes]],eess!$A$1:$G$189,6,FALSE)</f>
        <v>CHICLAYO</v>
      </c>
      <c r="J289" s="9" t="str">
        <f>+VLOOKUP(datosAvance[[#This Row],[renaes]],eess!$A$1:$G$189,7,FALSE)</f>
        <v>JOSE LEONARDO ORTIZ</v>
      </c>
    </row>
    <row r="290" spans="1:10" x14ac:dyDescent="0.25">
      <c r="A290">
        <v>4337</v>
      </c>
      <c r="B290">
        <v>3</v>
      </c>
      <c r="C290" t="s">
        <v>243</v>
      </c>
      <c r="D290">
        <v>1</v>
      </c>
      <c r="E290" t="s">
        <v>5</v>
      </c>
      <c r="F290" s="12" t="str">
        <f>+VLOOKUP(datosAvance[[#This Row],[renaes]],eess!$A$1:$G$189,2,FALSE)</f>
        <v>PAMPA LA VICTORIA</v>
      </c>
      <c r="G290" s="12" t="str">
        <f>+VLOOKUP(datosAvance[[#This Row],[renaes]],eess!$A$1:$G$189,3,FALSE)</f>
        <v>CHICLAYO</v>
      </c>
      <c r="H290" s="12" t="str">
        <f>+VLOOKUP(datosAvance[[#This Row],[renaes]],eess!$A$1:$G$189,4,FALSE)</f>
        <v>POSOPE ALTO</v>
      </c>
      <c r="I290" s="12" t="str">
        <f>+VLOOKUP(datosAvance[[#This Row],[renaes]],eess!$A$1:$G$189,6,FALSE)</f>
        <v>CHICLAYO</v>
      </c>
      <c r="J290" s="12" t="str">
        <f>+VLOOKUP(datosAvance[[#This Row],[renaes]],eess!$A$1:$G$189,7,FALSE)</f>
        <v>PATAPO</v>
      </c>
    </row>
    <row r="291" spans="1:10" x14ac:dyDescent="0.25">
      <c r="A291">
        <v>4338</v>
      </c>
      <c r="B291">
        <v>5</v>
      </c>
      <c r="C291" t="s">
        <v>243</v>
      </c>
      <c r="D291">
        <v>1</v>
      </c>
      <c r="E291" t="s">
        <v>5</v>
      </c>
      <c r="F291" s="9" t="str">
        <f>+VLOOKUP(datosAvance[[#This Row],[renaes]],eess!$A$1:$G$189,2,FALSE)</f>
        <v>PIMENTEL</v>
      </c>
      <c r="G291" s="9" t="str">
        <f>+VLOOKUP(datosAvance[[#This Row],[renaes]],eess!$A$1:$G$189,3,FALSE)</f>
        <v>CHICLAYO</v>
      </c>
      <c r="H291" s="9" t="str">
        <f>+VLOOKUP(datosAvance[[#This Row],[renaes]],eess!$A$1:$G$189,4,FALSE)</f>
        <v>PIMENTEL</v>
      </c>
      <c r="I291" s="9" t="str">
        <f>+VLOOKUP(datosAvance[[#This Row],[renaes]],eess!$A$1:$G$189,6,FALSE)</f>
        <v>CHICLAYO</v>
      </c>
      <c r="J291" s="9" t="str">
        <f>+VLOOKUP(datosAvance[[#This Row],[renaes]],eess!$A$1:$G$189,7,FALSE)</f>
        <v>PIMENTEL</v>
      </c>
    </row>
    <row r="292" spans="1:10" x14ac:dyDescent="0.25">
      <c r="A292">
        <v>4340</v>
      </c>
      <c r="B292">
        <v>2</v>
      </c>
      <c r="C292" t="s">
        <v>243</v>
      </c>
      <c r="D292">
        <v>1</v>
      </c>
      <c r="E292" t="s">
        <v>5</v>
      </c>
      <c r="F292" s="12" t="str">
        <f>+VLOOKUP(datosAvance[[#This Row],[renaes]],eess!$A$1:$G$189,2,FALSE)</f>
        <v>SAN ANTONIO (POMALCA)</v>
      </c>
      <c r="G292" s="12" t="str">
        <f>+VLOOKUP(datosAvance[[#This Row],[renaes]],eess!$A$1:$G$189,3,FALSE)</f>
        <v>CHICLAYO</v>
      </c>
      <c r="H292" s="12" t="str">
        <f>+VLOOKUP(datosAvance[[#This Row],[renaes]],eess!$A$1:$G$189,4,FALSE)</f>
        <v>POMALCA</v>
      </c>
      <c r="I292" s="12" t="str">
        <f>+VLOOKUP(datosAvance[[#This Row],[renaes]],eess!$A$1:$G$189,6,FALSE)</f>
        <v>CHICLAYO</v>
      </c>
      <c r="J292" s="12" t="str">
        <f>+VLOOKUP(datosAvance[[#This Row],[renaes]],eess!$A$1:$G$189,7,FALSE)</f>
        <v>POMALCA</v>
      </c>
    </row>
    <row r="293" spans="1:10" x14ac:dyDescent="0.25">
      <c r="A293">
        <v>4341</v>
      </c>
      <c r="B293">
        <v>1</v>
      </c>
      <c r="C293" t="s">
        <v>243</v>
      </c>
      <c r="D293">
        <v>1</v>
      </c>
      <c r="E293" t="s">
        <v>5</v>
      </c>
      <c r="F293" s="9" t="str">
        <f>+VLOOKUP(datosAvance[[#This Row],[renaes]],eess!$A$1:$G$189,2,FALSE)</f>
        <v>SIPAN</v>
      </c>
      <c r="G293" s="9" t="str">
        <f>+VLOOKUP(datosAvance[[#This Row],[renaes]],eess!$A$1:$G$189,3,FALSE)</f>
        <v>CHICLAYO</v>
      </c>
      <c r="H293" s="9" t="str">
        <f>+VLOOKUP(datosAvance[[#This Row],[renaes]],eess!$A$1:$G$189,4,FALSE)</f>
        <v>CAYALTI-ZAÑA</v>
      </c>
      <c r="I293" s="9" t="str">
        <f>+VLOOKUP(datosAvance[[#This Row],[renaes]],eess!$A$1:$G$189,6,FALSE)</f>
        <v>CHICLAYO</v>
      </c>
      <c r="J293" s="9" t="str">
        <f>+VLOOKUP(datosAvance[[#This Row],[renaes]],eess!$A$1:$G$189,7,FALSE)</f>
        <v>SAÑA</v>
      </c>
    </row>
    <row r="294" spans="1:10" x14ac:dyDescent="0.25">
      <c r="A294">
        <v>4342</v>
      </c>
      <c r="B294">
        <v>8</v>
      </c>
      <c r="C294" t="s">
        <v>243</v>
      </c>
      <c r="D294">
        <v>1</v>
      </c>
      <c r="E294" t="s">
        <v>5</v>
      </c>
      <c r="F294" s="12" t="str">
        <f>+VLOOKUP(datosAvance[[#This Row],[renaes]],eess!$A$1:$G$189,2,FALSE)</f>
        <v>REQUE</v>
      </c>
      <c r="G294" s="12" t="str">
        <f>+VLOOKUP(datosAvance[[#This Row],[renaes]],eess!$A$1:$G$189,3,FALSE)</f>
        <v>CHICLAYO</v>
      </c>
      <c r="H294" s="12" t="str">
        <f>+VLOOKUP(datosAvance[[#This Row],[renaes]],eess!$A$1:$G$189,4,FALSE)</f>
        <v>REQUE-LAGUNAS</v>
      </c>
      <c r="I294" s="12" t="str">
        <f>+VLOOKUP(datosAvance[[#This Row],[renaes]],eess!$A$1:$G$189,6,FALSE)</f>
        <v>CHICLAYO</v>
      </c>
      <c r="J294" s="12" t="str">
        <f>+VLOOKUP(datosAvance[[#This Row],[renaes]],eess!$A$1:$G$189,7,FALSE)</f>
        <v>REQUE</v>
      </c>
    </row>
    <row r="295" spans="1:10" x14ac:dyDescent="0.25">
      <c r="A295">
        <v>4343</v>
      </c>
      <c r="B295">
        <v>1</v>
      </c>
      <c r="C295" t="s">
        <v>243</v>
      </c>
      <c r="D295">
        <v>1</v>
      </c>
      <c r="E295" t="s">
        <v>5</v>
      </c>
      <c r="F295" s="9" t="str">
        <f>+VLOOKUP(datosAvance[[#This Row],[renaes]],eess!$A$1:$G$189,2,FALSE)</f>
        <v>MONTEGRANDE</v>
      </c>
      <c r="G295" s="9" t="str">
        <f>+VLOOKUP(datosAvance[[#This Row],[renaes]],eess!$A$1:$G$189,3,FALSE)</f>
        <v>CHICLAYO</v>
      </c>
      <c r="H295" s="9" t="str">
        <f>+VLOOKUP(datosAvance[[#This Row],[renaes]],eess!$A$1:$G$189,4,FALSE)</f>
        <v>REQUE-LAGUNAS</v>
      </c>
      <c r="I295" s="9" t="str">
        <f>+VLOOKUP(datosAvance[[#This Row],[renaes]],eess!$A$1:$G$189,6,FALSE)</f>
        <v>CHICLAYO</v>
      </c>
      <c r="J295" s="9" t="str">
        <f>+VLOOKUP(datosAvance[[#This Row],[renaes]],eess!$A$1:$G$189,7,FALSE)</f>
        <v>REQUE</v>
      </c>
    </row>
    <row r="296" spans="1:10" x14ac:dyDescent="0.25">
      <c r="A296">
        <v>4344</v>
      </c>
      <c r="B296">
        <v>0</v>
      </c>
      <c r="C296" t="s">
        <v>243</v>
      </c>
      <c r="D296">
        <v>1</v>
      </c>
      <c r="E296" t="s">
        <v>5</v>
      </c>
      <c r="F296" s="12" t="str">
        <f>+VLOOKUP(datosAvance[[#This Row],[renaes]],eess!$A$1:$G$189,2,FALSE)</f>
        <v>LAS DELICIAS</v>
      </c>
      <c r="G296" s="12" t="str">
        <f>+VLOOKUP(datosAvance[[#This Row],[renaes]],eess!$A$1:$G$189,3,FALSE)</f>
        <v>CHICLAYO</v>
      </c>
      <c r="H296" s="12" t="str">
        <f>+VLOOKUP(datosAvance[[#This Row],[renaes]],eess!$A$1:$G$189,4,FALSE)</f>
        <v>REQUE-LAGUNAS</v>
      </c>
      <c r="I296" s="12" t="str">
        <f>+VLOOKUP(datosAvance[[#This Row],[renaes]],eess!$A$1:$G$189,6,FALSE)</f>
        <v>CHICLAYO</v>
      </c>
      <c r="J296" s="12" t="str">
        <f>+VLOOKUP(datosAvance[[#This Row],[renaes]],eess!$A$1:$G$189,7,FALSE)</f>
        <v>REQUE</v>
      </c>
    </row>
    <row r="297" spans="1:10" x14ac:dyDescent="0.25">
      <c r="A297">
        <v>4345</v>
      </c>
      <c r="B297">
        <v>1</v>
      </c>
      <c r="C297" t="s">
        <v>243</v>
      </c>
      <c r="D297">
        <v>1</v>
      </c>
      <c r="E297" t="s">
        <v>5</v>
      </c>
      <c r="F297" s="9" t="str">
        <f>+VLOOKUP(datosAvance[[#This Row],[renaes]],eess!$A$1:$G$189,2,FALSE)</f>
        <v>SAN JOSE</v>
      </c>
      <c r="G297" s="9" t="str">
        <f>+VLOOKUP(datosAvance[[#This Row],[renaes]],eess!$A$1:$G$189,3,FALSE)</f>
        <v>CHICLAYO</v>
      </c>
      <c r="H297" s="9" t="str">
        <f>+VLOOKUP(datosAvance[[#This Row],[renaes]],eess!$A$1:$G$189,4,FALSE)</f>
        <v>SAN JOSE</v>
      </c>
      <c r="I297" s="9" t="str">
        <f>+VLOOKUP(datosAvance[[#This Row],[renaes]],eess!$A$1:$G$189,6,FALSE)</f>
        <v>LAMBAYEQUE</v>
      </c>
      <c r="J297" s="9" t="str">
        <f>+VLOOKUP(datosAvance[[#This Row],[renaes]],eess!$A$1:$G$189,7,FALSE)</f>
        <v>SAN JOSE</v>
      </c>
    </row>
    <row r="298" spans="1:10" x14ac:dyDescent="0.25">
      <c r="A298">
        <v>4346</v>
      </c>
      <c r="B298">
        <v>1</v>
      </c>
      <c r="C298" t="s">
        <v>243</v>
      </c>
      <c r="D298">
        <v>1</v>
      </c>
      <c r="E298" t="s">
        <v>5</v>
      </c>
      <c r="F298" s="12" t="str">
        <f>+VLOOKUP(datosAvance[[#This Row],[renaes]],eess!$A$1:$G$189,2,FALSE)</f>
        <v>SAN CARLOS</v>
      </c>
      <c r="G298" s="12" t="str">
        <f>+VLOOKUP(datosAvance[[#This Row],[renaes]],eess!$A$1:$G$189,3,FALSE)</f>
        <v>CHICLAYO</v>
      </c>
      <c r="H298" s="12" t="str">
        <f>+VLOOKUP(datosAvance[[#This Row],[renaes]],eess!$A$1:$G$189,4,FALSE)</f>
        <v>SAN JOSE</v>
      </c>
      <c r="I298" s="12" t="str">
        <f>+VLOOKUP(datosAvance[[#This Row],[renaes]],eess!$A$1:$G$189,6,FALSE)</f>
        <v>LAMBAYEQUE</v>
      </c>
      <c r="J298" s="12" t="str">
        <f>+VLOOKUP(datosAvance[[#This Row],[renaes]],eess!$A$1:$G$189,7,FALSE)</f>
        <v>SAN JOSE</v>
      </c>
    </row>
    <row r="299" spans="1:10" x14ac:dyDescent="0.25">
      <c r="A299">
        <v>4347</v>
      </c>
      <c r="B299">
        <v>1</v>
      </c>
      <c r="C299" t="s">
        <v>243</v>
      </c>
      <c r="D299">
        <v>1</v>
      </c>
      <c r="E299" t="s">
        <v>5</v>
      </c>
      <c r="F299" s="9" t="str">
        <f>+VLOOKUP(datosAvance[[#This Row],[renaes]],eess!$A$1:$G$189,2,FALSE)</f>
        <v>BODEGONES</v>
      </c>
      <c r="G299" s="9" t="str">
        <f>+VLOOKUP(datosAvance[[#This Row],[renaes]],eess!$A$1:$G$189,3,FALSE)</f>
        <v>CHICLAYO</v>
      </c>
      <c r="H299" s="9" t="str">
        <f>+VLOOKUP(datosAvance[[#This Row],[renaes]],eess!$A$1:$G$189,4,FALSE)</f>
        <v>SAN JOSE</v>
      </c>
      <c r="I299" s="9" t="str">
        <f>+VLOOKUP(datosAvance[[#This Row],[renaes]],eess!$A$1:$G$189,6,FALSE)</f>
        <v>LAMBAYEQUE</v>
      </c>
      <c r="J299" s="9" t="str">
        <f>+VLOOKUP(datosAvance[[#This Row],[renaes]],eess!$A$1:$G$189,7,FALSE)</f>
        <v>SAN JOSE</v>
      </c>
    </row>
    <row r="300" spans="1:10" x14ac:dyDescent="0.25">
      <c r="A300">
        <v>4348</v>
      </c>
      <c r="B300">
        <v>2</v>
      </c>
      <c r="C300" t="s">
        <v>243</v>
      </c>
      <c r="D300">
        <v>1</v>
      </c>
      <c r="E300" t="s">
        <v>5</v>
      </c>
      <c r="F300" s="12" t="str">
        <f>+VLOOKUP(datosAvance[[#This Row],[renaes]],eess!$A$1:$G$189,2,FALSE)</f>
        <v>CIUDAD DE DIOS - JUAN TOMIS STACK</v>
      </c>
      <c r="G300" s="12" t="str">
        <f>+VLOOKUP(datosAvance[[#This Row],[renaes]],eess!$A$1:$G$189,3,FALSE)</f>
        <v>CHICLAYO</v>
      </c>
      <c r="H300" s="12" t="str">
        <f>+VLOOKUP(datosAvance[[#This Row],[renaes]],eess!$A$1:$G$189,4,FALSE)</f>
        <v>SAN JOSE</v>
      </c>
      <c r="I300" s="12" t="str">
        <f>+VLOOKUP(datosAvance[[#This Row],[renaes]],eess!$A$1:$G$189,6,FALSE)</f>
        <v>LAMBAYEQUE</v>
      </c>
      <c r="J300" s="12" t="str">
        <f>+VLOOKUP(datosAvance[[#This Row],[renaes]],eess!$A$1:$G$189,7,FALSE)</f>
        <v>SAN JOSE</v>
      </c>
    </row>
    <row r="301" spans="1:10" x14ac:dyDescent="0.25">
      <c r="A301">
        <v>4349</v>
      </c>
      <c r="B301">
        <v>8</v>
      </c>
      <c r="C301" t="s">
        <v>243</v>
      </c>
      <c r="D301">
        <v>1</v>
      </c>
      <c r="E301" t="s">
        <v>5</v>
      </c>
      <c r="F301" s="9" t="str">
        <f>+VLOOKUP(datosAvance[[#This Row],[renaes]],eess!$A$1:$G$189,2,FALSE)</f>
        <v>MONSEFU</v>
      </c>
      <c r="G301" s="9" t="str">
        <f>+VLOOKUP(datosAvance[[#This Row],[renaes]],eess!$A$1:$G$189,3,FALSE)</f>
        <v>CHICLAYO</v>
      </c>
      <c r="H301" s="9" t="str">
        <f>+VLOOKUP(datosAvance[[#This Row],[renaes]],eess!$A$1:$G$189,4,FALSE)</f>
        <v>CIRCUITO DE PLAYA</v>
      </c>
      <c r="I301" s="9" t="str">
        <f>+VLOOKUP(datosAvance[[#This Row],[renaes]],eess!$A$1:$G$189,6,FALSE)</f>
        <v>CHICLAYO</v>
      </c>
      <c r="J301" s="9" t="str">
        <f>+VLOOKUP(datosAvance[[#This Row],[renaes]],eess!$A$1:$G$189,7,FALSE)</f>
        <v>MONSEFU</v>
      </c>
    </row>
    <row r="302" spans="1:10" x14ac:dyDescent="0.25">
      <c r="A302">
        <v>4350</v>
      </c>
      <c r="B302">
        <v>2</v>
      </c>
      <c r="C302" t="s">
        <v>243</v>
      </c>
      <c r="D302">
        <v>1</v>
      </c>
      <c r="E302" t="s">
        <v>5</v>
      </c>
      <c r="F302" s="12" t="str">
        <f>+VLOOKUP(datosAvance[[#This Row],[renaes]],eess!$A$1:$G$189,2,FALSE)</f>
        <v>CALLANCA</v>
      </c>
      <c r="G302" s="12" t="str">
        <f>+VLOOKUP(datosAvance[[#This Row],[renaes]],eess!$A$1:$G$189,3,FALSE)</f>
        <v>CHICLAYO</v>
      </c>
      <c r="H302" s="12" t="str">
        <f>+VLOOKUP(datosAvance[[#This Row],[renaes]],eess!$A$1:$G$189,4,FALSE)</f>
        <v>CIRCUITO DE PLAYA</v>
      </c>
      <c r="I302" s="12" t="str">
        <f>+VLOOKUP(datosAvance[[#This Row],[renaes]],eess!$A$1:$G$189,6,FALSE)</f>
        <v>CHICLAYO</v>
      </c>
      <c r="J302" s="12" t="str">
        <f>+VLOOKUP(datosAvance[[#This Row],[renaes]],eess!$A$1:$G$189,7,FALSE)</f>
        <v>MONSEFU</v>
      </c>
    </row>
    <row r="303" spans="1:10" x14ac:dyDescent="0.25">
      <c r="A303">
        <v>4351</v>
      </c>
      <c r="B303">
        <v>1</v>
      </c>
      <c r="C303" t="s">
        <v>243</v>
      </c>
      <c r="D303">
        <v>1</v>
      </c>
      <c r="E303" t="s">
        <v>5</v>
      </c>
      <c r="F303" s="9" t="str">
        <f>+VLOOKUP(datosAvance[[#This Row],[renaes]],eess!$A$1:$G$189,2,FALSE)</f>
        <v>POMAPE</v>
      </c>
      <c r="G303" s="9" t="str">
        <f>+VLOOKUP(datosAvance[[#This Row],[renaes]],eess!$A$1:$G$189,3,FALSE)</f>
        <v>CHICLAYO</v>
      </c>
      <c r="H303" s="9" t="str">
        <f>+VLOOKUP(datosAvance[[#This Row],[renaes]],eess!$A$1:$G$189,4,FALSE)</f>
        <v>CIRCUITO DE PLAYA</v>
      </c>
      <c r="I303" s="9" t="str">
        <f>+VLOOKUP(datosAvance[[#This Row],[renaes]],eess!$A$1:$G$189,6,FALSE)</f>
        <v>CHICLAYO</v>
      </c>
      <c r="J303" s="9" t="str">
        <f>+VLOOKUP(datosAvance[[#This Row],[renaes]],eess!$A$1:$G$189,7,FALSE)</f>
        <v>MONSEFU</v>
      </c>
    </row>
    <row r="304" spans="1:10" x14ac:dyDescent="0.25">
      <c r="A304">
        <v>4352</v>
      </c>
      <c r="B304">
        <v>0</v>
      </c>
      <c r="C304" t="s">
        <v>243</v>
      </c>
      <c r="D304">
        <v>1</v>
      </c>
      <c r="E304" t="s">
        <v>5</v>
      </c>
      <c r="F304" s="12" t="str">
        <f>+VLOOKUP(datosAvance[[#This Row],[renaes]],eess!$A$1:$G$189,2,FALSE)</f>
        <v>VALLE HERMOSO</v>
      </c>
      <c r="G304" s="12" t="str">
        <f>+VLOOKUP(datosAvance[[#This Row],[renaes]],eess!$A$1:$G$189,3,FALSE)</f>
        <v>CHICLAYO</v>
      </c>
      <c r="H304" s="12" t="str">
        <f>+VLOOKUP(datosAvance[[#This Row],[renaes]],eess!$A$1:$G$189,4,FALSE)</f>
        <v>CIRCUITO DE PLAYA</v>
      </c>
      <c r="I304" s="12" t="str">
        <f>+VLOOKUP(datosAvance[[#This Row],[renaes]],eess!$A$1:$G$189,6,FALSE)</f>
        <v>CHICLAYO</v>
      </c>
      <c r="J304" s="12" t="str">
        <f>+VLOOKUP(datosAvance[[#This Row],[renaes]],eess!$A$1:$G$189,7,FALSE)</f>
        <v>MONSEFU</v>
      </c>
    </row>
    <row r="305" spans="1:10" x14ac:dyDescent="0.25">
      <c r="A305">
        <v>4353</v>
      </c>
      <c r="B305">
        <v>3</v>
      </c>
      <c r="C305" t="s">
        <v>243</v>
      </c>
      <c r="D305">
        <v>1</v>
      </c>
      <c r="E305" t="s">
        <v>5</v>
      </c>
      <c r="F305" s="9" t="str">
        <f>+VLOOKUP(datosAvance[[#This Row],[renaes]],eess!$A$1:$G$189,2,FALSE)</f>
        <v>CIUDAD ETEN</v>
      </c>
      <c r="G305" s="9" t="str">
        <f>+VLOOKUP(datosAvance[[#This Row],[renaes]],eess!$A$1:$G$189,3,FALSE)</f>
        <v>CHICLAYO</v>
      </c>
      <c r="H305" s="9" t="str">
        <f>+VLOOKUP(datosAvance[[#This Row],[renaes]],eess!$A$1:$G$189,4,FALSE)</f>
        <v>CIRCUITO DE PLAYA</v>
      </c>
      <c r="I305" s="9" t="str">
        <f>+VLOOKUP(datosAvance[[#This Row],[renaes]],eess!$A$1:$G$189,6,FALSE)</f>
        <v>CHICLAYO</v>
      </c>
      <c r="J305" s="9" t="str">
        <f>+VLOOKUP(datosAvance[[#This Row],[renaes]],eess!$A$1:$G$189,7,FALSE)</f>
        <v>ETEN</v>
      </c>
    </row>
    <row r="306" spans="1:10" x14ac:dyDescent="0.25">
      <c r="A306">
        <v>4354</v>
      </c>
      <c r="B306">
        <v>1</v>
      </c>
      <c r="C306" t="s">
        <v>243</v>
      </c>
      <c r="D306">
        <v>1</v>
      </c>
      <c r="E306" t="s">
        <v>5</v>
      </c>
      <c r="F306" s="12" t="str">
        <f>+VLOOKUP(datosAvance[[#This Row],[renaes]],eess!$A$1:$G$189,2,FALSE)</f>
        <v>PUERTO ETEN</v>
      </c>
      <c r="G306" s="12" t="str">
        <f>+VLOOKUP(datosAvance[[#This Row],[renaes]],eess!$A$1:$G$189,3,FALSE)</f>
        <v>CHICLAYO</v>
      </c>
      <c r="H306" s="12" t="str">
        <f>+VLOOKUP(datosAvance[[#This Row],[renaes]],eess!$A$1:$G$189,4,FALSE)</f>
        <v>CIRCUITO DE PLAYA</v>
      </c>
      <c r="I306" s="12" t="str">
        <f>+VLOOKUP(datosAvance[[#This Row],[renaes]],eess!$A$1:$G$189,6,FALSE)</f>
        <v>CHICLAYO</v>
      </c>
      <c r="J306" s="12" t="str">
        <f>+VLOOKUP(datosAvance[[#This Row],[renaes]],eess!$A$1:$G$189,7,FALSE)</f>
        <v>ETEN PUERTO</v>
      </c>
    </row>
    <row r="307" spans="1:10" x14ac:dyDescent="0.25">
      <c r="A307">
        <v>4355</v>
      </c>
      <c r="B307">
        <v>7</v>
      </c>
      <c r="C307" t="s">
        <v>243</v>
      </c>
      <c r="D307">
        <v>1</v>
      </c>
      <c r="E307" t="s">
        <v>5</v>
      </c>
      <c r="F307" s="9" t="str">
        <f>+VLOOKUP(datosAvance[[#This Row],[renaes]],eess!$A$1:$G$189,2,FALSE)</f>
        <v>SANTA ROSA</v>
      </c>
      <c r="G307" s="9" t="str">
        <f>+VLOOKUP(datosAvance[[#This Row],[renaes]],eess!$A$1:$G$189,3,FALSE)</f>
        <v>CHICLAYO</v>
      </c>
      <c r="H307" s="9" t="str">
        <f>+VLOOKUP(datosAvance[[#This Row],[renaes]],eess!$A$1:$G$189,4,FALSE)</f>
        <v>CIRCUITO DE PLAYA</v>
      </c>
      <c r="I307" s="9" t="str">
        <f>+VLOOKUP(datosAvance[[#This Row],[renaes]],eess!$A$1:$G$189,6,FALSE)</f>
        <v>CHICLAYO</v>
      </c>
      <c r="J307" s="9" t="str">
        <f>+VLOOKUP(datosAvance[[#This Row],[renaes]],eess!$A$1:$G$189,7,FALSE)</f>
        <v>SANTA ROSA</v>
      </c>
    </row>
    <row r="308" spans="1:10" x14ac:dyDescent="0.25">
      <c r="A308">
        <v>4356</v>
      </c>
      <c r="B308">
        <v>5</v>
      </c>
      <c r="C308" t="s">
        <v>243</v>
      </c>
      <c r="D308">
        <v>1</v>
      </c>
      <c r="E308" t="s">
        <v>5</v>
      </c>
      <c r="F308" s="12" t="str">
        <f>+VLOOKUP(datosAvance[[#This Row],[renaes]],eess!$A$1:$G$189,2,FALSE)</f>
        <v>ZAÑA</v>
      </c>
      <c r="G308" s="12" t="str">
        <f>+VLOOKUP(datosAvance[[#This Row],[renaes]],eess!$A$1:$G$189,3,FALSE)</f>
        <v>CHICLAYO</v>
      </c>
      <c r="H308" s="12" t="str">
        <f>+VLOOKUP(datosAvance[[#This Row],[renaes]],eess!$A$1:$G$189,4,FALSE)</f>
        <v>CAYALTI-ZAÑA</v>
      </c>
      <c r="I308" s="12" t="str">
        <f>+VLOOKUP(datosAvance[[#This Row],[renaes]],eess!$A$1:$G$189,6,FALSE)</f>
        <v>CHICLAYO</v>
      </c>
      <c r="J308" s="12" t="str">
        <f>+VLOOKUP(datosAvance[[#This Row],[renaes]],eess!$A$1:$G$189,7,FALSE)</f>
        <v>SAÑA</v>
      </c>
    </row>
    <row r="309" spans="1:10" x14ac:dyDescent="0.25">
      <c r="A309">
        <v>4357</v>
      </c>
      <c r="B309">
        <v>1</v>
      </c>
      <c r="C309" t="s">
        <v>243</v>
      </c>
      <c r="D309">
        <v>1</v>
      </c>
      <c r="E309" t="s">
        <v>5</v>
      </c>
      <c r="F309" s="9" t="str">
        <f>+VLOOKUP(datosAvance[[#This Row],[renaes]],eess!$A$1:$G$189,2,FALSE)</f>
        <v>COLLIQUE</v>
      </c>
      <c r="G309" s="9" t="str">
        <f>+VLOOKUP(datosAvance[[#This Row],[renaes]],eess!$A$1:$G$189,3,FALSE)</f>
        <v>CHICLAYO</v>
      </c>
      <c r="H309" s="9" t="str">
        <f>+VLOOKUP(datosAvance[[#This Row],[renaes]],eess!$A$1:$G$189,4,FALSE)</f>
        <v>CAYALTI-ZAÑA</v>
      </c>
      <c r="I309" s="9" t="str">
        <f>+VLOOKUP(datosAvance[[#This Row],[renaes]],eess!$A$1:$G$189,6,FALSE)</f>
        <v>CHICLAYO</v>
      </c>
      <c r="J309" s="9" t="str">
        <f>+VLOOKUP(datosAvance[[#This Row],[renaes]],eess!$A$1:$G$189,7,FALSE)</f>
        <v>SAÑA</v>
      </c>
    </row>
    <row r="310" spans="1:10" x14ac:dyDescent="0.25">
      <c r="A310">
        <v>4359</v>
      </c>
      <c r="B310">
        <v>3</v>
      </c>
      <c r="C310" t="s">
        <v>243</v>
      </c>
      <c r="D310">
        <v>1</v>
      </c>
      <c r="E310" t="s">
        <v>5</v>
      </c>
      <c r="F310" s="12" t="str">
        <f>+VLOOKUP(datosAvance[[#This Row],[renaes]],eess!$A$1:$G$189,2,FALSE)</f>
        <v>MOCUPE VIEJO (TRADIC.)</v>
      </c>
      <c r="G310" s="12" t="str">
        <f>+VLOOKUP(datosAvance[[#This Row],[renaes]],eess!$A$1:$G$189,3,FALSE)</f>
        <v>CHICLAYO</v>
      </c>
      <c r="H310" s="12" t="str">
        <f>+VLOOKUP(datosAvance[[#This Row],[renaes]],eess!$A$1:$G$189,4,FALSE)</f>
        <v>REQUE-LAGUNAS</v>
      </c>
      <c r="I310" s="12" t="str">
        <f>+VLOOKUP(datosAvance[[#This Row],[renaes]],eess!$A$1:$G$189,6,FALSE)</f>
        <v>CHICLAYO</v>
      </c>
      <c r="J310" s="12" t="str">
        <f>+VLOOKUP(datosAvance[[#This Row],[renaes]],eess!$A$1:$G$189,7,FALSE)</f>
        <v>LAGUNAS</v>
      </c>
    </row>
    <row r="311" spans="1:10" x14ac:dyDescent="0.25">
      <c r="A311">
        <v>4360</v>
      </c>
      <c r="B311">
        <v>1</v>
      </c>
      <c r="C311" t="s">
        <v>243</v>
      </c>
      <c r="D311">
        <v>1</v>
      </c>
      <c r="E311" t="s">
        <v>5</v>
      </c>
      <c r="F311" s="9" t="str">
        <f>+VLOOKUP(datosAvance[[#This Row],[renaes]],eess!$A$1:$G$189,2,FALSE)</f>
        <v>MOCUPE NUEVO</v>
      </c>
      <c r="G311" s="9" t="str">
        <f>+VLOOKUP(datosAvance[[#This Row],[renaes]],eess!$A$1:$G$189,3,FALSE)</f>
        <v>CHICLAYO</v>
      </c>
      <c r="H311" s="9" t="str">
        <f>+VLOOKUP(datosAvance[[#This Row],[renaes]],eess!$A$1:$G$189,4,FALSE)</f>
        <v>REQUE-LAGUNAS</v>
      </c>
      <c r="I311" s="9" t="str">
        <f>+VLOOKUP(datosAvance[[#This Row],[renaes]],eess!$A$1:$G$189,6,FALSE)</f>
        <v>CHICLAYO</v>
      </c>
      <c r="J311" s="9" t="str">
        <f>+VLOOKUP(datosAvance[[#This Row],[renaes]],eess!$A$1:$G$189,7,FALSE)</f>
        <v>LAGUNAS</v>
      </c>
    </row>
    <row r="312" spans="1:10" x14ac:dyDescent="0.25">
      <c r="A312">
        <v>4361</v>
      </c>
      <c r="B312">
        <v>1</v>
      </c>
      <c r="C312" t="s">
        <v>243</v>
      </c>
      <c r="D312">
        <v>1</v>
      </c>
      <c r="E312" t="s">
        <v>5</v>
      </c>
      <c r="F312" s="12" t="str">
        <f>+VLOOKUP(datosAvance[[#This Row],[renaes]],eess!$A$1:$G$189,2,FALSE)</f>
        <v>LAGUNAS</v>
      </c>
      <c r="G312" s="12" t="str">
        <f>+VLOOKUP(datosAvance[[#This Row],[renaes]],eess!$A$1:$G$189,3,FALSE)</f>
        <v>CHICLAYO</v>
      </c>
      <c r="H312" s="12" t="str">
        <f>+VLOOKUP(datosAvance[[#This Row],[renaes]],eess!$A$1:$G$189,4,FALSE)</f>
        <v>REQUE-LAGUNAS</v>
      </c>
      <c r="I312" s="12" t="str">
        <f>+VLOOKUP(datosAvance[[#This Row],[renaes]],eess!$A$1:$G$189,6,FALSE)</f>
        <v>CHICLAYO</v>
      </c>
      <c r="J312" s="12" t="str">
        <f>+VLOOKUP(datosAvance[[#This Row],[renaes]],eess!$A$1:$G$189,7,FALSE)</f>
        <v>LAGUNAS</v>
      </c>
    </row>
    <row r="313" spans="1:10" x14ac:dyDescent="0.25">
      <c r="A313">
        <v>4362</v>
      </c>
      <c r="B313">
        <v>1</v>
      </c>
      <c r="C313" t="s">
        <v>243</v>
      </c>
      <c r="D313">
        <v>1</v>
      </c>
      <c r="E313" t="s">
        <v>5</v>
      </c>
      <c r="F313" s="9" t="str">
        <f>+VLOOKUP(datosAvance[[#This Row],[renaes]],eess!$A$1:$G$189,2,FALSE)</f>
        <v>TUPAC AMARU</v>
      </c>
      <c r="G313" s="9" t="str">
        <f>+VLOOKUP(datosAvance[[#This Row],[renaes]],eess!$A$1:$G$189,3,FALSE)</f>
        <v>CHICLAYO</v>
      </c>
      <c r="H313" s="9" t="str">
        <f>+VLOOKUP(datosAvance[[#This Row],[renaes]],eess!$A$1:$G$189,4,FALSE)</f>
        <v>REQUE-LAGUNAS</v>
      </c>
      <c r="I313" s="9" t="str">
        <f>+VLOOKUP(datosAvance[[#This Row],[renaes]],eess!$A$1:$G$189,6,FALSE)</f>
        <v>CHICLAYO</v>
      </c>
      <c r="J313" s="9" t="str">
        <f>+VLOOKUP(datosAvance[[#This Row],[renaes]],eess!$A$1:$G$189,7,FALSE)</f>
        <v>LAGUNAS</v>
      </c>
    </row>
    <row r="314" spans="1:10" x14ac:dyDescent="0.25">
      <c r="A314">
        <v>4363</v>
      </c>
      <c r="B314">
        <v>0</v>
      </c>
      <c r="C314" t="s">
        <v>243</v>
      </c>
      <c r="D314">
        <v>1</v>
      </c>
      <c r="E314" t="s">
        <v>5</v>
      </c>
      <c r="F314" s="12" t="str">
        <f>+VLOOKUP(datosAvance[[#This Row],[renaes]],eess!$A$1:$G$189,2,FALSE)</f>
        <v>PUEBLO LIBRE</v>
      </c>
      <c r="G314" s="12" t="str">
        <f>+VLOOKUP(datosAvance[[#This Row],[renaes]],eess!$A$1:$G$189,3,FALSE)</f>
        <v>CHICLAYO</v>
      </c>
      <c r="H314" s="12" t="str">
        <f>+VLOOKUP(datosAvance[[#This Row],[renaes]],eess!$A$1:$G$189,4,FALSE)</f>
        <v>REQUE-LAGUNAS</v>
      </c>
      <c r="I314" s="12" t="str">
        <f>+VLOOKUP(datosAvance[[#This Row],[renaes]],eess!$A$1:$G$189,6,FALSE)</f>
        <v>CHICLAYO</v>
      </c>
      <c r="J314" s="12" t="str">
        <f>+VLOOKUP(datosAvance[[#This Row],[renaes]],eess!$A$1:$G$189,7,FALSE)</f>
        <v>LAGUNAS</v>
      </c>
    </row>
    <row r="315" spans="1:10" x14ac:dyDescent="0.25">
      <c r="A315">
        <v>4364</v>
      </c>
      <c r="B315">
        <v>2</v>
      </c>
      <c r="C315" t="s">
        <v>243</v>
      </c>
      <c r="D315">
        <v>1</v>
      </c>
      <c r="E315" t="s">
        <v>5</v>
      </c>
      <c r="F315" s="9" t="str">
        <f>+VLOOKUP(datosAvance[[#This Row],[renaes]],eess!$A$1:$G$189,2,FALSE)</f>
        <v>NUEVA ARICA</v>
      </c>
      <c r="G315" s="9" t="str">
        <f>+VLOOKUP(datosAvance[[#This Row],[renaes]],eess!$A$1:$G$189,3,FALSE)</f>
        <v>CHICLAYO</v>
      </c>
      <c r="H315" s="9" t="str">
        <f>+VLOOKUP(datosAvance[[#This Row],[renaes]],eess!$A$1:$G$189,4,FALSE)</f>
        <v>OYOTUN</v>
      </c>
      <c r="I315" s="9" t="str">
        <f>+VLOOKUP(datosAvance[[#This Row],[renaes]],eess!$A$1:$G$189,6,FALSE)</f>
        <v>CHICLAYO</v>
      </c>
      <c r="J315" s="9" t="str">
        <f>+VLOOKUP(datosAvance[[#This Row],[renaes]],eess!$A$1:$G$189,7,FALSE)</f>
        <v>NUEVA ARICA</v>
      </c>
    </row>
    <row r="316" spans="1:10" x14ac:dyDescent="0.25">
      <c r="A316">
        <v>4365</v>
      </c>
      <c r="B316">
        <v>0</v>
      </c>
      <c r="C316" t="s">
        <v>243</v>
      </c>
      <c r="D316">
        <v>1</v>
      </c>
      <c r="E316" t="s">
        <v>5</v>
      </c>
      <c r="F316" s="12" t="str">
        <f>+VLOOKUP(datosAvance[[#This Row],[renaes]],eess!$A$1:$G$189,2,FALSE)</f>
        <v>LA VIÑA DE NUEVA ARICA</v>
      </c>
      <c r="G316" s="12" t="str">
        <f>+VLOOKUP(datosAvance[[#This Row],[renaes]],eess!$A$1:$G$189,3,FALSE)</f>
        <v>CHICLAYO</v>
      </c>
      <c r="H316" s="12" t="str">
        <f>+VLOOKUP(datosAvance[[#This Row],[renaes]],eess!$A$1:$G$189,4,FALSE)</f>
        <v>OYOTUN</v>
      </c>
      <c r="I316" s="12" t="str">
        <f>+VLOOKUP(datosAvance[[#This Row],[renaes]],eess!$A$1:$G$189,6,FALSE)</f>
        <v>CHICLAYO</v>
      </c>
      <c r="J316" s="12" t="str">
        <f>+VLOOKUP(datosAvance[[#This Row],[renaes]],eess!$A$1:$G$189,7,FALSE)</f>
        <v>NUEVA ARICA</v>
      </c>
    </row>
    <row r="317" spans="1:10" x14ac:dyDescent="0.25">
      <c r="A317">
        <v>4366</v>
      </c>
      <c r="B317">
        <v>6</v>
      </c>
      <c r="C317" t="s">
        <v>243</v>
      </c>
      <c r="D317">
        <v>1</v>
      </c>
      <c r="E317" t="s">
        <v>5</v>
      </c>
      <c r="F317" s="9" t="str">
        <f>+VLOOKUP(datosAvance[[#This Row],[renaes]],eess!$A$1:$G$189,2,FALSE)</f>
        <v>OYOTUN</v>
      </c>
      <c r="G317" s="9" t="str">
        <f>+VLOOKUP(datosAvance[[#This Row],[renaes]],eess!$A$1:$G$189,3,FALSE)</f>
        <v>CHICLAYO</v>
      </c>
      <c r="H317" s="9" t="str">
        <f>+VLOOKUP(datosAvance[[#This Row],[renaes]],eess!$A$1:$G$189,4,FALSE)</f>
        <v>OYOTUN</v>
      </c>
      <c r="I317" s="9" t="str">
        <f>+VLOOKUP(datosAvance[[#This Row],[renaes]],eess!$A$1:$G$189,6,FALSE)</f>
        <v>CHICLAYO</v>
      </c>
      <c r="J317" s="9" t="str">
        <f>+VLOOKUP(datosAvance[[#This Row],[renaes]],eess!$A$1:$G$189,7,FALSE)</f>
        <v>OYOTUN</v>
      </c>
    </row>
    <row r="318" spans="1:10" x14ac:dyDescent="0.25">
      <c r="A318">
        <v>4367</v>
      </c>
      <c r="B318">
        <v>0</v>
      </c>
      <c r="C318" t="s">
        <v>243</v>
      </c>
      <c r="D318">
        <v>1</v>
      </c>
      <c r="E318" t="s">
        <v>5</v>
      </c>
      <c r="F318" s="12" t="str">
        <f>+VLOOKUP(datosAvance[[#This Row],[renaes]],eess!$A$1:$G$189,2,FALSE)</f>
        <v>EL ESPINAL</v>
      </c>
      <c r="G318" s="12" t="str">
        <f>+VLOOKUP(datosAvance[[#This Row],[renaes]],eess!$A$1:$G$189,3,FALSE)</f>
        <v>CHICLAYO</v>
      </c>
      <c r="H318" s="12" t="str">
        <f>+VLOOKUP(datosAvance[[#This Row],[renaes]],eess!$A$1:$G$189,4,FALSE)</f>
        <v>OYOTUN</v>
      </c>
      <c r="I318" s="12" t="str">
        <f>+VLOOKUP(datosAvance[[#This Row],[renaes]],eess!$A$1:$G$189,6,FALSE)</f>
        <v>CHICLAYO</v>
      </c>
      <c r="J318" s="12" t="str">
        <f>+VLOOKUP(datosAvance[[#This Row],[renaes]],eess!$A$1:$G$189,7,FALSE)</f>
        <v>OYOTUN</v>
      </c>
    </row>
    <row r="319" spans="1:10" x14ac:dyDescent="0.25">
      <c r="A319">
        <v>4368</v>
      </c>
      <c r="B319">
        <v>1</v>
      </c>
      <c r="C319" t="s">
        <v>243</v>
      </c>
      <c r="D319">
        <v>1</v>
      </c>
      <c r="E319" t="s">
        <v>5</v>
      </c>
      <c r="F319" s="9" t="str">
        <f>+VLOOKUP(datosAvance[[#This Row],[renaes]],eess!$A$1:$G$189,2,FALSE)</f>
        <v>PAN DE AZUCAR</v>
      </c>
      <c r="G319" s="9" t="str">
        <f>+VLOOKUP(datosAvance[[#This Row],[renaes]],eess!$A$1:$G$189,3,FALSE)</f>
        <v>CHICLAYO</v>
      </c>
      <c r="H319" s="9" t="str">
        <f>+VLOOKUP(datosAvance[[#This Row],[renaes]],eess!$A$1:$G$189,4,FALSE)</f>
        <v>OYOTUN</v>
      </c>
      <c r="I319" s="9" t="str">
        <f>+VLOOKUP(datosAvance[[#This Row],[renaes]],eess!$A$1:$G$189,6,FALSE)</f>
        <v>CHICLAYO</v>
      </c>
      <c r="J319" s="9" t="str">
        <f>+VLOOKUP(datosAvance[[#This Row],[renaes]],eess!$A$1:$G$189,7,FALSE)</f>
        <v>OYOTUN</v>
      </c>
    </row>
    <row r="320" spans="1:10" x14ac:dyDescent="0.25">
      <c r="A320">
        <v>4369</v>
      </c>
      <c r="B320">
        <v>1</v>
      </c>
      <c r="C320" t="s">
        <v>243</v>
      </c>
      <c r="D320">
        <v>1</v>
      </c>
      <c r="E320" t="s">
        <v>5</v>
      </c>
      <c r="F320" s="12" t="str">
        <f>+VLOOKUP(datosAvance[[#This Row],[renaes]],eess!$A$1:$G$189,2,FALSE)</f>
        <v>VIRGEN DE LAS MERCEDES LA OTRA BANDA</v>
      </c>
      <c r="G320" s="12" t="str">
        <f>+VLOOKUP(datosAvance[[#This Row],[renaes]],eess!$A$1:$G$189,3,FALSE)</f>
        <v>CHICLAYO</v>
      </c>
      <c r="H320" s="12" t="str">
        <f>+VLOOKUP(datosAvance[[#This Row],[renaes]],eess!$A$1:$G$189,4,FALSE)</f>
        <v>CAYALTI-ZAÑA</v>
      </c>
      <c r="I320" s="12" t="str">
        <f>+VLOOKUP(datosAvance[[#This Row],[renaes]],eess!$A$1:$G$189,6,FALSE)</f>
        <v>CHICLAYO</v>
      </c>
      <c r="J320" s="12" t="str">
        <f>+VLOOKUP(datosAvance[[#This Row],[renaes]],eess!$A$1:$G$189,7,FALSE)</f>
        <v>SAÑA</v>
      </c>
    </row>
    <row r="321" spans="1:10" x14ac:dyDescent="0.25">
      <c r="A321">
        <v>4370</v>
      </c>
      <c r="B321">
        <v>1</v>
      </c>
      <c r="C321" t="s">
        <v>243</v>
      </c>
      <c r="D321">
        <v>1</v>
      </c>
      <c r="E321" t="s">
        <v>5</v>
      </c>
      <c r="F321" s="9" t="str">
        <f>+VLOOKUP(datosAvance[[#This Row],[renaes]],eess!$A$1:$G$189,2,FALSE)</f>
        <v>HOSPITAL BELEN - LAMBAYEQUE</v>
      </c>
      <c r="G321" s="9" t="str">
        <f>+VLOOKUP(datosAvance[[#This Row],[renaes]],eess!$A$1:$G$189,3,FALSE)</f>
        <v>NO PERTENECE A NINGUNA RED</v>
      </c>
      <c r="H321" s="9" t="str">
        <f>+VLOOKUP(datosAvance[[#This Row],[renaes]],eess!$A$1:$G$189,4,FALSE)</f>
        <v>NO PERTENECE A NINGUNA MICRORED</v>
      </c>
      <c r="I321" s="9" t="str">
        <f>+VLOOKUP(datosAvance[[#This Row],[renaes]],eess!$A$1:$G$189,6,FALSE)</f>
        <v>LAMBAYEQUE</v>
      </c>
      <c r="J321" s="9" t="str">
        <f>+VLOOKUP(datosAvance[[#This Row],[renaes]],eess!$A$1:$G$189,7,FALSE)</f>
        <v>LAMBAYEQUE</v>
      </c>
    </row>
    <row r="322" spans="1:10" x14ac:dyDescent="0.25">
      <c r="A322">
        <v>4371</v>
      </c>
      <c r="B322">
        <v>6</v>
      </c>
      <c r="C322" t="s">
        <v>243</v>
      </c>
      <c r="D322">
        <v>1</v>
      </c>
      <c r="E322" t="s">
        <v>5</v>
      </c>
      <c r="F322" s="12" t="str">
        <f>+VLOOKUP(datosAvance[[#This Row],[renaes]],eess!$A$1:$G$189,2,FALSE)</f>
        <v>JAYANCA</v>
      </c>
      <c r="G322" s="12" t="str">
        <f>+VLOOKUP(datosAvance[[#This Row],[renaes]],eess!$A$1:$G$189,3,FALSE)</f>
        <v>LAMBAYEQUE</v>
      </c>
      <c r="H322" s="12" t="str">
        <f>+VLOOKUP(datosAvance[[#This Row],[renaes]],eess!$A$1:$G$189,4,FALSE)</f>
        <v>JAYANCA</v>
      </c>
      <c r="I322" s="12" t="str">
        <f>+VLOOKUP(datosAvance[[#This Row],[renaes]],eess!$A$1:$G$189,6,FALSE)</f>
        <v>LAMBAYEQUE</v>
      </c>
      <c r="J322" s="12" t="str">
        <f>+VLOOKUP(datosAvance[[#This Row],[renaes]],eess!$A$1:$G$189,7,FALSE)</f>
        <v>JAYANCA</v>
      </c>
    </row>
    <row r="323" spans="1:10" x14ac:dyDescent="0.25">
      <c r="A323">
        <v>4372</v>
      </c>
      <c r="B323">
        <v>6</v>
      </c>
      <c r="C323" t="s">
        <v>243</v>
      </c>
      <c r="D323">
        <v>1</v>
      </c>
      <c r="E323" t="s">
        <v>5</v>
      </c>
      <c r="F323" s="9" t="str">
        <f>+VLOOKUP(datosAvance[[#This Row],[renaes]],eess!$A$1:$G$189,2,FALSE)</f>
        <v>SAN MARTIN</v>
      </c>
      <c r="G323" s="9" t="str">
        <f>+VLOOKUP(datosAvance[[#This Row],[renaes]],eess!$A$1:$G$189,3,FALSE)</f>
        <v>LAMBAYEQUE</v>
      </c>
      <c r="H323" s="9" t="str">
        <f>+VLOOKUP(datosAvance[[#This Row],[renaes]],eess!$A$1:$G$189,4,FALSE)</f>
        <v>LAMBAYEQUE</v>
      </c>
      <c r="I323" s="9" t="str">
        <f>+VLOOKUP(datosAvance[[#This Row],[renaes]],eess!$A$1:$G$189,6,FALSE)</f>
        <v>LAMBAYEQUE</v>
      </c>
      <c r="J323" s="9" t="str">
        <f>+VLOOKUP(datosAvance[[#This Row],[renaes]],eess!$A$1:$G$189,7,FALSE)</f>
        <v>LAMBAYEQUE</v>
      </c>
    </row>
    <row r="324" spans="1:10" x14ac:dyDescent="0.25">
      <c r="A324">
        <v>4373</v>
      </c>
      <c r="B324">
        <v>8</v>
      </c>
      <c r="C324" t="s">
        <v>243</v>
      </c>
      <c r="D324">
        <v>1</v>
      </c>
      <c r="E324" t="s">
        <v>5</v>
      </c>
      <c r="F324" s="12" t="str">
        <f>+VLOOKUP(datosAvance[[#This Row],[renaes]],eess!$A$1:$G$189,2,FALSE)</f>
        <v>TORIBIA CASTRO CHIRINOS</v>
      </c>
      <c r="G324" s="12" t="str">
        <f>+VLOOKUP(datosAvance[[#This Row],[renaes]],eess!$A$1:$G$189,3,FALSE)</f>
        <v>LAMBAYEQUE</v>
      </c>
      <c r="H324" s="12" t="str">
        <f>+VLOOKUP(datosAvance[[#This Row],[renaes]],eess!$A$1:$G$189,4,FALSE)</f>
        <v>LAMBAYEQUE</v>
      </c>
      <c r="I324" s="12" t="str">
        <f>+VLOOKUP(datosAvance[[#This Row],[renaes]],eess!$A$1:$G$189,6,FALSE)</f>
        <v>LAMBAYEQUE</v>
      </c>
      <c r="J324" s="12" t="str">
        <f>+VLOOKUP(datosAvance[[#This Row],[renaes]],eess!$A$1:$G$189,7,FALSE)</f>
        <v>LAMBAYEQUE</v>
      </c>
    </row>
    <row r="325" spans="1:10" x14ac:dyDescent="0.25">
      <c r="A325">
        <v>4374</v>
      </c>
      <c r="B325">
        <v>0</v>
      </c>
      <c r="C325" t="s">
        <v>243</v>
      </c>
      <c r="D325">
        <v>1</v>
      </c>
      <c r="E325" t="s">
        <v>5</v>
      </c>
      <c r="F325" s="9" t="str">
        <f>+VLOOKUP(datosAvance[[#This Row],[renaes]],eess!$A$1:$G$189,2,FALSE)</f>
        <v>SIALUPE HUAMANTANGA</v>
      </c>
      <c r="G325" s="9" t="str">
        <f>+VLOOKUP(datosAvance[[#This Row],[renaes]],eess!$A$1:$G$189,3,FALSE)</f>
        <v>LAMBAYEQUE</v>
      </c>
      <c r="H325" s="9" t="str">
        <f>+VLOOKUP(datosAvance[[#This Row],[renaes]],eess!$A$1:$G$189,4,FALSE)</f>
        <v>LAMBAYEQUE</v>
      </c>
      <c r="I325" s="9" t="str">
        <f>+VLOOKUP(datosAvance[[#This Row],[renaes]],eess!$A$1:$G$189,6,FALSE)</f>
        <v>LAMBAYEQUE</v>
      </c>
      <c r="J325" s="9" t="str">
        <f>+VLOOKUP(datosAvance[[#This Row],[renaes]],eess!$A$1:$G$189,7,FALSE)</f>
        <v>LAMBAYEQUE</v>
      </c>
    </row>
    <row r="326" spans="1:10" x14ac:dyDescent="0.25">
      <c r="A326">
        <v>4375</v>
      </c>
      <c r="B326">
        <v>1</v>
      </c>
      <c r="C326" t="s">
        <v>243</v>
      </c>
      <c r="D326">
        <v>1</v>
      </c>
      <c r="E326" t="s">
        <v>5</v>
      </c>
      <c r="F326" s="12" t="str">
        <f>+VLOOKUP(datosAvance[[#This Row],[renaes]],eess!$A$1:$G$189,2,FALSE)</f>
        <v>MUYFINCA-PUNTO 09</v>
      </c>
      <c r="G326" s="12" t="str">
        <f>+VLOOKUP(datosAvance[[#This Row],[renaes]],eess!$A$1:$G$189,3,FALSE)</f>
        <v>LAMBAYEQUE</v>
      </c>
      <c r="H326" s="12" t="str">
        <f>+VLOOKUP(datosAvance[[#This Row],[renaes]],eess!$A$1:$G$189,4,FALSE)</f>
        <v>LAMBAYEQUE</v>
      </c>
      <c r="I326" s="12" t="str">
        <f>+VLOOKUP(datosAvance[[#This Row],[renaes]],eess!$A$1:$G$189,6,FALSE)</f>
        <v>LAMBAYEQUE</v>
      </c>
      <c r="J326" s="12" t="str">
        <f>+VLOOKUP(datosAvance[[#This Row],[renaes]],eess!$A$1:$G$189,7,FALSE)</f>
        <v>LAMBAYEQUE</v>
      </c>
    </row>
    <row r="327" spans="1:10" x14ac:dyDescent="0.25">
      <c r="A327">
        <v>4376</v>
      </c>
      <c r="B327">
        <v>3</v>
      </c>
      <c r="C327" t="s">
        <v>243</v>
      </c>
      <c r="D327">
        <v>1</v>
      </c>
      <c r="E327" t="s">
        <v>5</v>
      </c>
      <c r="F327" s="9" t="str">
        <f>+VLOOKUP(datosAvance[[#This Row],[renaes]],eess!$A$1:$G$189,2,FALSE)</f>
        <v>ILLIMO</v>
      </c>
      <c r="G327" s="9" t="str">
        <f>+VLOOKUP(datosAvance[[#This Row],[renaes]],eess!$A$1:$G$189,3,FALSE)</f>
        <v>LAMBAYEQUE</v>
      </c>
      <c r="H327" s="9" t="str">
        <f>+VLOOKUP(datosAvance[[#This Row],[renaes]],eess!$A$1:$G$189,4,FALSE)</f>
        <v>ILLIMO</v>
      </c>
      <c r="I327" s="9" t="str">
        <f>+VLOOKUP(datosAvance[[#This Row],[renaes]],eess!$A$1:$G$189,6,FALSE)</f>
        <v>LAMBAYEQUE</v>
      </c>
      <c r="J327" s="9" t="str">
        <f>+VLOOKUP(datosAvance[[#This Row],[renaes]],eess!$A$1:$G$189,7,FALSE)</f>
        <v>ILLIMO</v>
      </c>
    </row>
    <row r="328" spans="1:10" x14ac:dyDescent="0.25">
      <c r="A328">
        <v>4377</v>
      </c>
      <c r="B328">
        <v>0</v>
      </c>
      <c r="C328" t="s">
        <v>243</v>
      </c>
      <c r="D328">
        <v>1</v>
      </c>
      <c r="E328" t="s">
        <v>5</v>
      </c>
      <c r="F328" s="12" t="str">
        <f>+VLOOKUP(datosAvance[[#This Row],[renaes]],eess!$A$1:$G$189,2,FALSE)</f>
        <v>CHIRIMOYO</v>
      </c>
      <c r="G328" s="12" t="str">
        <f>+VLOOKUP(datosAvance[[#This Row],[renaes]],eess!$A$1:$G$189,3,FALSE)</f>
        <v>LAMBAYEQUE</v>
      </c>
      <c r="H328" s="12" t="str">
        <f>+VLOOKUP(datosAvance[[#This Row],[renaes]],eess!$A$1:$G$189,4,FALSE)</f>
        <v>ILLIMO</v>
      </c>
      <c r="I328" s="12" t="str">
        <f>+VLOOKUP(datosAvance[[#This Row],[renaes]],eess!$A$1:$G$189,6,FALSE)</f>
        <v>LAMBAYEQUE</v>
      </c>
      <c r="J328" s="12" t="str">
        <f>+VLOOKUP(datosAvance[[#This Row],[renaes]],eess!$A$1:$G$189,7,FALSE)</f>
        <v>ILLIMO</v>
      </c>
    </row>
    <row r="329" spans="1:10" x14ac:dyDescent="0.25">
      <c r="A329">
        <v>4378</v>
      </c>
      <c r="B329">
        <v>0</v>
      </c>
      <c r="C329" t="s">
        <v>243</v>
      </c>
      <c r="D329">
        <v>1</v>
      </c>
      <c r="E329" t="s">
        <v>5</v>
      </c>
      <c r="F329" s="9" t="str">
        <f>+VLOOKUP(datosAvance[[#This Row],[renaes]],eess!$A$1:$G$189,2,FALSE)</f>
        <v>SAN PEDRO SASAPE</v>
      </c>
      <c r="G329" s="9" t="str">
        <f>+VLOOKUP(datosAvance[[#This Row],[renaes]],eess!$A$1:$G$189,3,FALSE)</f>
        <v>LAMBAYEQUE</v>
      </c>
      <c r="H329" s="9" t="str">
        <f>+VLOOKUP(datosAvance[[#This Row],[renaes]],eess!$A$1:$G$189,4,FALSE)</f>
        <v>ILLIMO</v>
      </c>
      <c r="I329" s="9" t="str">
        <f>+VLOOKUP(datosAvance[[#This Row],[renaes]],eess!$A$1:$G$189,6,FALSE)</f>
        <v>LAMBAYEQUE</v>
      </c>
      <c r="J329" s="9" t="str">
        <f>+VLOOKUP(datosAvance[[#This Row],[renaes]],eess!$A$1:$G$189,7,FALSE)</f>
        <v>ILLIMO</v>
      </c>
    </row>
    <row r="330" spans="1:10" x14ac:dyDescent="0.25">
      <c r="A330">
        <v>4380</v>
      </c>
      <c r="B330">
        <v>9</v>
      </c>
      <c r="C330" t="s">
        <v>243</v>
      </c>
      <c r="D330">
        <v>1</v>
      </c>
      <c r="E330" t="s">
        <v>5</v>
      </c>
      <c r="F330" s="12" t="str">
        <f>+VLOOKUP(datosAvance[[#This Row],[renaes]],eess!$A$1:$G$189,2,FALSE)</f>
        <v>MOCHUMI</v>
      </c>
      <c r="G330" s="12" t="str">
        <f>+VLOOKUP(datosAvance[[#This Row],[renaes]],eess!$A$1:$G$189,3,FALSE)</f>
        <v>LAMBAYEQUE</v>
      </c>
      <c r="H330" s="12" t="str">
        <f>+VLOOKUP(datosAvance[[#This Row],[renaes]],eess!$A$1:$G$189,4,FALSE)</f>
        <v>MOCHUMI</v>
      </c>
      <c r="I330" s="12" t="str">
        <f>+VLOOKUP(datosAvance[[#This Row],[renaes]],eess!$A$1:$G$189,6,FALSE)</f>
        <v>LAMBAYEQUE</v>
      </c>
      <c r="J330" s="12" t="str">
        <f>+VLOOKUP(datosAvance[[#This Row],[renaes]],eess!$A$1:$G$189,7,FALSE)</f>
        <v>MOCHUMI</v>
      </c>
    </row>
    <row r="331" spans="1:10" x14ac:dyDescent="0.25">
      <c r="A331">
        <v>4381</v>
      </c>
      <c r="B331">
        <v>1</v>
      </c>
      <c r="C331" t="s">
        <v>243</v>
      </c>
      <c r="D331">
        <v>1</v>
      </c>
      <c r="E331" t="s">
        <v>5</v>
      </c>
      <c r="F331" s="9" t="str">
        <f>+VLOOKUP(datosAvance[[#This Row],[renaes]],eess!$A$1:$G$189,2,FALSE)</f>
        <v>MARAVILLAS</v>
      </c>
      <c r="G331" s="9" t="str">
        <f>+VLOOKUP(datosAvance[[#This Row],[renaes]],eess!$A$1:$G$189,3,FALSE)</f>
        <v>LAMBAYEQUE</v>
      </c>
      <c r="H331" s="9" t="str">
        <f>+VLOOKUP(datosAvance[[#This Row],[renaes]],eess!$A$1:$G$189,4,FALSE)</f>
        <v>MOCHUMI</v>
      </c>
      <c r="I331" s="9" t="str">
        <f>+VLOOKUP(datosAvance[[#This Row],[renaes]],eess!$A$1:$G$189,6,FALSE)</f>
        <v>LAMBAYEQUE</v>
      </c>
      <c r="J331" s="9" t="str">
        <f>+VLOOKUP(datosAvance[[#This Row],[renaes]],eess!$A$1:$G$189,7,FALSE)</f>
        <v>MOCHUMI</v>
      </c>
    </row>
    <row r="332" spans="1:10" x14ac:dyDescent="0.25">
      <c r="A332">
        <v>4382</v>
      </c>
      <c r="B332">
        <v>1</v>
      </c>
      <c r="C332" t="s">
        <v>243</v>
      </c>
      <c r="D332">
        <v>1</v>
      </c>
      <c r="E332" t="s">
        <v>5</v>
      </c>
      <c r="F332" s="12" t="str">
        <f>+VLOOKUP(datosAvance[[#This Row],[renaes]],eess!$A$1:$G$189,2,FALSE)</f>
        <v>PUNTO CUATRO</v>
      </c>
      <c r="G332" s="12" t="str">
        <f>+VLOOKUP(datosAvance[[#This Row],[renaes]],eess!$A$1:$G$189,3,FALSE)</f>
        <v>LAMBAYEQUE</v>
      </c>
      <c r="H332" s="12" t="str">
        <f>+VLOOKUP(datosAvance[[#This Row],[renaes]],eess!$A$1:$G$189,4,FALSE)</f>
        <v>MOCHUMI</v>
      </c>
      <c r="I332" s="12" t="str">
        <f>+VLOOKUP(datosAvance[[#This Row],[renaes]],eess!$A$1:$G$189,6,FALSE)</f>
        <v>LAMBAYEQUE</v>
      </c>
      <c r="J332" s="12" t="str">
        <f>+VLOOKUP(datosAvance[[#This Row],[renaes]],eess!$A$1:$G$189,7,FALSE)</f>
        <v>MOCHUMI</v>
      </c>
    </row>
    <row r="333" spans="1:10" x14ac:dyDescent="0.25">
      <c r="A333">
        <v>4383</v>
      </c>
      <c r="B333">
        <v>1</v>
      </c>
      <c r="C333" t="s">
        <v>243</v>
      </c>
      <c r="D333">
        <v>1</v>
      </c>
      <c r="E333" t="s">
        <v>5</v>
      </c>
      <c r="F333" s="9" t="str">
        <f>+VLOOKUP(datosAvance[[#This Row],[renaes]],eess!$A$1:$G$189,2,FALSE)</f>
        <v>PAREDONES MUY FINCA</v>
      </c>
      <c r="G333" s="9" t="str">
        <f>+VLOOKUP(datosAvance[[#This Row],[renaes]],eess!$A$1:$G$189,3,FALSE)</f>
        <v>LAMBAYEQUE</v>
      </c>
      <c r="H333" s="9" t="str">
        <f>+VLOOKUP(datosAvance[[#This Row],[renaes]],eess!$A$1:$G$189,4,FALSE)</f>
        <v>MOCHUMI</v>
      </c>
      <c r="I333" s="9" t="str">
        <f>+VLOOKUP(datosAvance[[#This Row],[renaes]],eess!$A$1:$G$189,6,FALSE)</f>
        <v>LAMBAYEQUE</v>
      </c>
      <c r="J333" s="9" t="str">
        <f>+VLOOKUP(datosAvance[[#This Row],[renaes]],eess!$A$1:$G$189,7,FALSE)</f>
        <v>MOCHUMI</v>
      </c>
    </row>
    <row r="334" spans="1:10" x14ac:dyDescent="0.25">
      <c r="A334">
        <v>4384</v>
      </c>
      <c r="B334">
        <v>2</v>
      </c>
      <c r="C334" t="s">
        <v>243</v>
      </c>
      <c r="D334">
        <v>1</v>
      </c>
      <c r="E334" t="s">
        <v>5</v>
      </c>
      <c r="F334" s="12" t="str">
        <f>+VLOOKUP(datosAvance[[#This Row],[renaes]],eess!$A$1:$G$189,2,FALSE)</f>
        <v>PACORA</v>
      </c>
      <c r="G334" s="12" t="str">
        <f>+VLOOKUP(datosAvance[[#This Row],[renaes]],eess!$A$1:$G$189,3,FALSE)</f>
        <v>LAMBAYEQUE</v>
      </c>
      <c r="H334" s="12" t="str">
        <f>+VLOOKUP(datosAvance[[#This Row],[renaes]],eess!$A$1:$G$189,4,FALSE)</f>
        <v>ILLIMO</v>
      </c>
      <c r="I334" s="12" t="str">
        <f>+VLOOKUP(datosAvance[[#This Row],[renaes]],eess!$A$1:$G$189,6,FALSE)</f>
        <v>LAMBAYEQUE</v>
      </c>
      <c r="J334" s="12" t="str">
        <f>+VLOOKUP(datosAvance[[#This Row],[renaes]],eess!$A$1:$G$189,7,FALSE)</f>
        <v>PACORA</v>
      </c>
    </row>
    <row r="335" spans="1:10" x14ac:dyDescent="0.25">
      <c r="A335">
        <v>4385</v>
      </c>
      <c r="B335">
        <v>0</v>
      </c>
      <c r="C335" t="s">
        <v>243</v>
      </c>
      <c r="D335">
        <v>1</v>
      </c>
      <c r="E335" t="s">
        <v>5</v>
      </c>
      <c r="F335" s="9" t="str">
        <f>+VLOOKUP(datosAvance[[#This Row],[renaes]],eess!$A$1:$G$189,2,FALSE)</f>
        <v>HUACA RIVERA</v>
      </c>
      <c r="G335" s="9" t="str">
        <f>+VLOOKUP(datosAvance[[#This Row],[renaes]],eess!$A$1:$G$189,3,FALSE)</f>
        <v>LAMBAYEQUE</v>
      </c>
      <c r="H335" s="9" t="str">
        <f>+VLOOKUP(datosAvance[[#This Row],[renaes]],eess!$A$1:$G$189,4,FALSE)</f>
        <v>ILLIMO</v>
      </c>
      <c r="I335" s="9" t="str">
        <f>+VLOOKUP(datosAvance[[#This Row],[renaes]],eess!$A$1:$G$189,6,FALSE)</f>
        <v>LAMBAYEQUE</v>
      </c>
      <c r="J335" s="9" t="str">
        <f>+VLOOKUP(datosAvance[[#This Row],[renaes]],eess!$A$1:$G$189,7,FALSE)</f>
        <v>PACORA</v>
      </c>
    </row>
    <row r="336" spans="1:10" x14ac:dyDescent="0.25">
      <c r="A336">
        <v>4386</v>
      </c>
      <c r="B336">
        <v>3</v>
      </c>
      <c r="C336" t="s">
        <v>243</v>
      </c>
      <c r="D336">
        <v>1</v>
      </c>
      <c r="E336" t="s">
        <v>5</v>
      </c>
      <c r="F336" s="12" t="str">
        <f>+VLOOKUP(datosAvance[[#This Row],[renaes]],eess!$A$1:$G$189,2,FALSE)</f>
        <v>SALAS</v>
      </c>
      <c r="G336" s="12" t="str">
        <f>+VLOOKUP(datosAvance[[#This Row],[renaes]],eess!$A$1:$G$189,3,FALSE)</f>
        <v>LAMBAYEQUE</v>
      </c>
      <c r="H336" s="12" t="str">
        <f>+VLOOKUP(datosAvance[[#This Row],[renaes]],eess!$A$1:$G$189,4,FALSE)</f>
        <v>SALAS</v>
      </c>
      <c r="I336" s="12" t="str">
        <f>+VLOOKUP(datosAvance[[#This Row],[renaes]],eess!$A$1:$G$189,6,FALSE)</f>
        <v>LAMBAYEQUE</v>
      </c>
      <c r="J336" s="12" t="str">
        <f>+VLOOKUP(datosAvance[[#This Row],[renaes]],eess!$A$1:$G$189,7,FALSE)</f>
        <v>SALAS</v>
      </c>
    </row>
    <row r="337" spans="1:10" x14ac:dyDescent="0.25">
      <c r="A337">
        <v>4387</v>
      </c>
      <c r="B337">
        <v>1</v>
      </c>
      <c r="C337" t="s">
        <v>243</v>
      </c>
      <c r="D337">
        <v>1</v>
      </c>
      <c r="E337" t="s">
        <v>5</v>
      </c>
      <c r="F337" s="9" t="str">
        <f>+VLOOKUP(datosAvance[[#This Row],[renaes]],eess!$A$1:$G$189,2,FALSE)</f>
        <v>PENACHI</v>
      </c>
      <c r="G337" s="9" t="str">
        <f>+VLOOKUP(datosAvance[[#This Row],[renaes]],eess!$A$1:$G$189,3,FALSE)</f>
        <v>LAMBAYEQUE</v>
      </c>
      <c r="H337" s="9" t="str">
        <f>+VLOOKUP(datosAvance[[#This Row],[renaes]],eess!$A$1:$G$189,4,FALSE)</f>
        <v>SALAS</v>
      </c>
      <c r="I337" s="9" t="str">
        <f>+VLOOKUP(datosAvance[[#This Row],[renaes]],eess!$A$1:$G$189,6,FALSE)</f>
        <v>LAMBAYEQUE</v>
      </c>
      <c r="J337" s="9" t="str">
        <f>+VLOOKUP(datosAvance[[#This Row],[renaes]],eess!$A$1:$G$189,7,FALSE)</f>
        <v>SALAS</v>
      </c>
    </row>
    <row r="338" spans="1:10" x14ac:dyDescent="0.25">
      <c r="A338">
        <v>4388</v>
      </c>
      <c r="B338">
        <v>0</v>
      </c>
      <c r="C338" t="s">
        <v>243</v>
      </c>
      <c r="D338">
        <v>1</v>
      </c>
      <c r="E338" t="s">
        <v>5</v>
      </c>
      <c r="F338" s="12" t="str">
        <f>+VLOOKUP(datosAvance[[#This Row],[renaes]],eess!$A$1:$G$189,2,FALSE)</f>
        <v>KERGUER</v>
      </c>
      <c r="G338" s="12" t="str">
        <f>+VLOOKUP(datosAvance[[#This Row],[renaes]],eess!$A$1:$G$189,3,FALSE)</f>
        <v>LAMBAYEQUE</v>
      </c>
      <c r="H338" s="12" t="str">
        <f>+VLOOKUP(datosAvance[[#This Row],[renaes]],eess!$A$1:$G$189,4,FALSE)</f>
        <v>SALAS</v>
      </c>
      <c r="I338" s="12" t="str">
        <f>+VLOOKUP(datosAvance[[#This Row],[renaes]],eess!$A$1:$G$189,6,FALSE)</f>
        <v>LAMBAYEQUE</v>
      </c>
      <c r="J338" s="12" t="str">
        <f>+VLOOKUP(datosAvance[[#This Row],[renaes]],eess!$A$1:$G$189,7,FALSE)</f>
        <v>SALAS</v>
      </c>
    </row>
    <row r="339" spans="1:10" x14ac:dyDescent="0.25">
      <c r="A339">
        <v>4389</v>
      </c>
      <c r="B339">
        <v>3</v>
      </c>
      <c r="C339" t="s">
        <v>243</v>
      </c>
      <c r="D339">
        <v>1</v>
      </c>
      <c r="E339" t="s">
        <v>5</v>
      </c>
      <c r="F339" s="9" t="str">
        <f>+VLOOKUP(datosAvance[[#This Row],[renaes]],eess!$A$1:$G$189,2,FALSE)</f>
        <v>TUCUME</v>
      </c>
      <c r="G339" s="9" t="str">
        <f>+VLOOKUP(datosAvance[[#This Row],[renaes]],eess!$A$1:$G$189,3,FALSE)</f>
        <v>LAMBAYEQUE</v>
      </c>
      <c r="H339" s="9" t="str">
        <f>+VLOOKUP(datosAvance[[#This Row],[renaes]],eess!$A$1:$G$189,4,FALSE)</f>
        <v>TUCUME</v>
      </c>
      <c r="I339" s="9" t="str">
        <f>+VLOOKUP(datosAvance[[#This Row],[renaes]],eess!$A$1:$G$189,6,FALSE)</f>
        <v>LAMBAYEQUE</v>
      </c>
      <c r="J339" s="9" t="str">
        <f>+VLOOKUP(datosAvance[[#This Row],[renaes]],eess!$A$1:$G$189,7,FALSE)</f>
        <v>TUCUME</v>
      </c>
    </row>
    <row r="340" spans="1:10" x14ac:dyDescent="0.25">
      <c r="A340">
        <v>4390</v>
      </c>
      <c r="B340">
        <v>0</v>
      </c>
      <c r="C340" t="s">
        <v>243</v>
      </c>
      <c r="D340">
        <v>1</v>
      </c>
      <c r="E340" t="s">
        <v>5</v>
      </c>
      <c r="F340" s="12" t="str">
        <f>+VLOOKUP(datosAvance[[#This Row],[renaes]],eess!$A$1:$G$189,2,FALSE)</f>
        <v>TUCUME VIEJO</v>
      </c>
      <c r="G340" s="12" t="str">
        <f>+VLOOKUP(datosAvance[[#This Row],[renaes]],eess!$A$1:$G$189,3,FALSE)</f>
        <v>LAMBAYEQUE</v>
      </c>
      <c r="H340" s="12" t="str">
        <f>+VLOOKUP(datosAvance[[#This Row],[renaes]],eess!$A$1:$G$189,4,FALSE)</f>
        <v>TUCUME</v>
      </c>
      <c r="I340" s="12" t="str">
        <f>+VLOOKUP(datosAvance[[#This Row],[renaes]],eess!$A$1:$G$189,6,FALSE)</f>
        <v>LAMBAYEQUE</v>
      </c>
      <c r="J340" s="12" t="str">
        <f>+VLOOKUP(datosAvance[[#This Row],[renaes]],eess!$A$1:$G$189,7,FALSE)</f>
        <v>TUCUME</v>
      </c>
    </row>
    <row r="341" spans="1:10" x14ac:dyDescent="0.25">
      <c r="A341">
        <v>4391</v>
      </c>
      <c r="B341">
        <v>2</v>
      </c>
      <c r="C341" t="s">
        <v>243</v>
      </c>
      <c r="D341">
        <v>1</v>
      </c>
      <c r="E341" t="s">
        <v>5</v>
      </c>
      <c r="F341" s="9" t="str">
        <f>+VLOOKUP(datosAvance[[#This Row],[renaes]],eess!$A$1:$G$189,2,FALSE)</f>
        <v>GRANJA SASAPE</v>
      </c>
      <c r="G341" s="9" t="str">
        <f>+VLOOKUP(datosAvance[[#This Row],[renaes]],eess!$A$1:$G$189,3,FALSE)</f>
        <v>LAMBAYEQUE</v>
      </c>
      <c r="H341" s="9" t="str">
        <f>+VLOOKUP(datosAvance[[#This Row],[renaes]],eess!$A$1:$G$189,4,FALSE)</f>
        <v>TUCUME</v>
      </c>
      <c r="I341" s="9" t="str">
        <f>+VLOOKUP(datosAvance[[#This Row],[renaes]],eess!$A$1:$G$189,6,FALSE)</f>
        <v>LAMBAYEQUE</v>
      </c>
      <c r="J341" s="9" t="str">
        <f>+VLOOKUP(datosAvance[[#This Row],[renaes]],eess!$A$1:$G$189,7,FALSE)</f>
        <v>TUCUME</v>
      </c>
    </row>
    <row r="342" spans="1:10" x14ac:dyDescent="0.25">
      <c r="A342">
        <v>4392</v>
      </c>
      <c r="B342">
        <v>1</v>
      </c>
      <c r="C342" t="s">
        <v>243</v>
      </c>
      <c r="D342">
        <v>1</v>
      </c>
      <c r="E342" t="s">
        <v>5</v>
      </c>
      <c r="F342" s="12" t="str">
        <f>+VLOOKUP(datosAvance[[#This Row],[renaes]],eess!$A$1:$G$189,2,FALSE)</f>
        <v>LOS BANCES</v>
      </c>
      <c r="G342" s="12" t="str">
        <f>+VLOOKUP(datosAvance[[#This Row],[renaes]],eess!$A$1:$G$189,3,FALSE)</f>
        <v>LAMBAYEQUE</v>
      </c>
      <c r="H342" s="12" t="str">
        <f>+VLOOKUP(datosAvance[[#This Row],[renaes]],eess!$A$1:$G$189,4,FALSE)</f>
        <v>TUCUME</v>
      </c>
      <c r="I342" s="12" t="str">
        <f>+VLOOKUP(datosAvance[[#This Row],[renaes]],eess!$A$1:$G$189,6,FALSE)</f>
        <v>LAMBAYEQUE</v>
      </c>
      <c r="J342" s="12" t="str">
        <f>+VLOOKUP(datosAvance[[#This Row],[renaes]],eess!$A$1:$G$189,7,FALSE)</f>
        <v>TUCUME</v>
      </c>
    </row>
    <row r="343" spans="1:10" x14ac:dyDescent="0.25">
      <c r="A343">
        <v>4393</v>
      </c>
      <c r="B343">
        <v>0</v>
      </c>
      <c r="C343" t="s">
        <v>243</v>
      </c>
      <c r="D343">
        <v>1</v>
      </c>
      <c r="E343" t="s">
        <v>5</v>
      </c>
      <c r="F343" s="9" t="str">
        <f>+VLOOKUP(datosAvance[[#This Row],[renaes]],eess!$A$1:$G$189,2,FALSE)</f>
        <v>LA RAYA</v>
      </c>
      <c r="G343" s="9" t="str">
        <f>+VLOOKUP(datosAvance[[#This Row],[renaes]],eess!$A$1:$G$189,3,FALSE)</f>
        <v>LAMBAYEQUE</v>
      </c>
      <c r="H343" s="9" t="str">
        <f>+VLOOKUP(datosAvance[[#This Row],[renaes]],eess!$A$1:$G$189,4,FALSE)</f>
        <v>TUCUME</v>
      </c>
      <c r="I343" s="9" t="str">
        <f>+VLOOKUP(datosAvance[[#This Row],[renaes]],eess!$A$1:$G$189,6,FALSE)</f>
        <v>LAMBAYEQUE</v>
      </c>
      <c r="J343" s="9" t="str">
        <f>+VLOOKUP(datosAvance[[#This Row],[renaes]],eess!$A$1:$G$189,7,FALSE)</f>
        <v>TUCUME</v>
      </c>
    </row>
    <row r="344" spans="1:10" x14ac:dyDescent="0.25">
      <c r="A344">
        <v>4394</v>
      </c>
      <c r="B344">
        <v>1</v>
      </c>
      <c r="C344" t="s">
        <v>243</v>
      </c>
      <c r="D344">
        <v>1</v>
      </c>
      <c r="E344" t="s">
        <v>5</v>
      </c>
      <c r="F344" s="12" t="str">
        <f>+VLOOKUP(datosAvance[[#This Row],[renaes]],eess!$A$1:$G$189,2,FALSE)</f>
        <v>LOS SANCHEZ</v>
      </c>
      <c r="G344" s="12" t="str">
        <f>+VLOOKUP(datosAvance[[#This Row],[renaes]],eess!$A$1:$G$189,3,FALSE)</f>
        <v>LAMBAYEQUE</v>
      </c>
      <c r="H344" s="12" t="str">
        <f>+VLOOKUP(datosAvance[[#This Row],[renaes]],eess!$A$1:$G$189,4,FALSE)</f>
        <v>TUCUME</v>
      </c>
      <c r="I344" s="12" t="str">
        <f>+VLOOKUP(datosAvance[[#This Row],[renaes]],eess!$A$1:$G$189,6,FALSE)</f>
        <v>LAMBAYEQUE</v>
      </c>
      <c r="J344" s="12" t="str">
        <f>+VLOOKUP(datosAvance[[#This Row],[renaes]],eess!$A$1:$G$189,7,FALSE)</f>
        <v>TUCUME</v>
      </c>
    </row>
    <row r="345" spans="1:10" x14ac:dyDescent="0.25">
      <c r="A345">
        <v>4395</v>
      </c>
      <c r="B345">
        <v>6</v>
      </c>
      <c r="C345" t="s">
        <v>243</v>
      </c>
      <c r="D345">
        <v>1</v>
      </c>
      <c r="E345" t="s">
        <v>5</v>
      </c>
      <c r="F345" s="9" t="str">
        <f>+VLOOKUP(datosAvance[[#This Row],[renaes]],eess!$A$1:$G$189,2,FALSE)</f>
        <v>MOTUPE</v>
      </c>
      <c r="G345" s="9" t="str">
        <f>+VLOOKUP(datosAvance[[#This Row],[renaes]],eess!$A$1:$G$189,3,FALSE)</f>
        <v>LAMBAYEQUE</v>
      </c>
      <c r="H345" s="9" t="str">
        <f>+VLOOKUP(datosAvance[[#This Row],[renaes]],eess!$A$1:$G$189,4,FALSE)</f>
        <v>MOTUPE</v>
      </c>
      <c r="I345" s="9" t="str">
        <f>+VLOOKUP(datosAvance[[#This Row],[renaes]],eess!$A$1:$G$189,6,FALSE)</f>
        <v>LAMBAYEQUE</v>
      </c>
      <c r="J345" s="9" t="str">
        <f>+VLOOKUP(datosAvance[[#This Row],[renaes]],eess!$A$1:$G$189,7,FALSE)</f>
        <v>MOTUPE</v>
      </c>
    </row>
    <row r="346" spans="1:10" x14ac:dyDescent="0.25">
      <c r="A346">
        <v>4396</v>
      </c>
      <c r="B346">
        <v>1</v>
      </c>
      <c r="C346" t="s">
        <v>243</v>
      </c>
      <c r="D346">
        <v>1</v>
      </c>
      <c r="E346" t="s">
        <v>5</v>
      </c>
      <c r="F346" s="12" t="str">
        <f>+VLOOKUP(datosAvance[[#This Row],[renaes]],eess!$A$1:$G$189,2,FALSE)</f>
        <v>CHOCHOPE</v>
      </c>
      <c r="G346" s="12" t="str">
        <f>+VLOOKUP(datosAvance[[#This Row],[renaes]],eess!$A$1:$G$189,3,FALSE)</f>
        <v>LAMBAYEQUE</v>
      </c>
      <c r="H346" s="12" t="str">
        <f>+VLOOKUP(datosAvance[[#This Row],[renaes]],eess!$A$1:$G$189,4,FALSE)</f>
        <v>MOTUPE</v>
      </c>
      <c r="I346" s="12" t="str">
        <f>+VLOOKUP(datosAvance[[#This Row],[renaes]],eess!$A$1:$G$189,6,FALSE)</f>
        <v>LAMBAYEQUE</v>
      </c>
      <c r="J346" s="12" t="str">
        <f>+VLOOKUP(datosAvance[[#This Row],[renaes]],eess!$A$1:$G$189,7,FALSE)</f>
        <v>CHOCHOPE</v>
      </c>
    </row>
    <row r="347" spans="1:10" x14ac:dyDescent="0.25">
      <c r="A347">
        <v>4397</v>
      </c>
      <c r="B347">
        <v>0</v>
      </c>
      <c r="C347" t="s">
        <v>243</v>
      </c>
      <c r="D347">
        <v>1</v>
      </c>
      <c r="E347" t="s">
        <v>5</v>
      </c>
      <c r="F347" s="9" t="str">
        <f>+VLOOKUP(datosAvance[[#This Row],[renaes]],eess!$A$1:$G$189,2,FALSE)</f>
        <v>KAÑARIS</v>
      </c>
      <c r="G347" s="9" t="str">
        <f>+VLOOKUP(datosAvance[[#This Row],[renaes]],eess!$A$1:$G$189,3,FALSE)</f>
        <v>LAMBAYEQUE</v>
      </c>
      <c r="H347" s="9" t="str">
        <f>+VLOOKUP(datosAvance[[#This Row],[renaes]],eess!$A$1:$G$189,4,FALSE)</f>
        <v>KAÑARIS</v>
      </c>
      <c r="I347" s="9" t="str">
        <f>+VLOOKUP(datosAvance[[#This Row],[renaes]],eess!$A$1:$G$189,6,FALSE)</f>
        <v>FERREÑAFE</v>
      </c>
      <c r="J347" s="9" t="str">
        <f>+VLOOKUP(datosAvance[[#This Row],[renaes]],eess!$A$1:$G$189,7,FALSE)</f>
        <v>CAÑARIS</v>
      </c>
    </row>
    <row r="348" spans="1:10" x14ac:dyDescent="0.25">
      <c r="A348">
        <v>4398</v>
      </c>
      <c r="B348">
        <v>0</v>
      </c>
      <c r="C348" t="s">
        <v>243</v>
      </c>
      <c r="D348">
        <v>1</v>
      </c>
      <c r="E348" t="s">
        <v>5</v>
      </c>
      <c r="F348" s="12" t="str">
        <f>+VLOOKUP(datosAvance[[#This Row],[renaes]],eess!$A$1:$G$189,2,FALSE)</f>
        <v>PANDACHI</v>
      </c>
      <c r="G348" s="12" t="str">
        <f>+VLOOKUP(datosAvance[[#This Row],[renaes]],eess!$A$1:$G$189,3,FALSE)</f>
        <v>LAMBAYEQUE</v>
      </c>
      <c r="H348" s="12" t="str">
        <f>+VLOOKUP(datosAvance[[#This Row],[renaes]],eess!$A$1:$G$189,4,FALSE)</f>
        <v>KAÑARIS</v>
      </c>
      <c r="I348" s="12" t="str">
        <f>+VLOOKUP(datosAvance[[#This Row],[renaes]],eess!$A$1:$G$189,6,FALSE)</f>
        <v>FERREÑAFE</v>
      </c>
      <c r="J348" s="12" t="str">
        <f>+VLOOKUP(datosAvance[[#This Row],[renaes]],eess!$A$1:$G$189,7,FALSE)</f>
        <v>CAÑARIS</v>
      </c>
    </row>
    <row r="349" spans="1:10" x14ac:dyDescent="0.25">
      <c r="A349">
        <v>4399</v>
      </c>
      <c r="B349">
        <v>2</v>
      </c>
      <c r="C349" t="s">
        <v>243</v>
      </c>
      <c r="D349">
        <v>1</v>
      </c>
      <c r="E349" t="s">
        <v>5</v>
      </c>
      <c r="F349" s="9" t="str">
        <f>+VLOOKUP(datosAvance[[#This Row],[renaes]],eess!$A$1:$G$189,2,FALSE)</f>
        <v>HUACAPAMPA</v>
      </c>
      <c r="G349" s="9" t="str">
        <f>+VLOOKUP(datosAvance[[#This Row],[renaes]],eess!$A$1:$G$189,3,FALSE)</f>
        <v>LAMBAYEQUE</v>
      </c>
      <c r="H349" s="9" t="str">
        <f>+VLOOKUP(datosAvance[[#This Row],[renaes]],eess!$A$1:$G$189,4,FALSE)</f>
        <v>KAÑARIS</v>
      </c>
      <c r="I349" s="9" t="str">
        <f>+VLOOKUP(datosAvance[[#This Row],[renaes]],eess!$A$1:$G$189,6,FALSE)</f>
        <v>FERREÑAFE</v>
      </c>
      <c r="J349" s="9" t="str">
        <f>+VLOOKUP(datosAvance[[#This Row],[renaes]],eess!$A$1:$G$189,7,FALSE)</f>
        <v>CAÑARIS</v>
      </c>
    </row>
    <row r="350" spans="1:10" x14ac:dyDescent="0.25">
      <c r="A350">
        <v>4400</v>
      </c>
      <c r="B350">
        <v>1</v>
      </c>
      <c r="C350" t="s">
        <v>243</v>
      </c>
      <c r="D350">
        <v>1</v>
      </c>
      <c r="E350" t="s">
        <v>5</v>
      </c>
      <c r="F350" s="12" t="str">
        <f>+VLOOKUP(datosAvance[[#This Row],[renaes]],eess!$A$1:$G$189,2,FALSE)</f>
        <v>CHILASQUE</v>
      </c>
      <c r="G350" s="12" t="str">
        <f>+VLOOKUP(datosAvance[[#This Row],[renaes]],eess!$A$1:$G$189,3,FALSE)</f>
        <v>LAMBAYEQUE</v>
      </c>
      <c r="H350" s="12" t="str">
        <f>+VLOOKUP(datosAvance[[#This Row],[renaes]],eess!$A$1:$G$189,4,FALSE)</f>
        <v>KAÑARIS</v>
      </c>
      <c r="I350" s="12" t="str">
        <f>+VLOOKUP(datosAvance[[#This Row],[renaes]],eess!$A$1:$G$189,6,FALSE)</f>
        <v>FERREÑAFE</v>
      </c>
      <c r="J350" s="12" t="str">
        <f>+VLOOKUP(datosAvance[[#This Row],[renaes]],eess!$A$1:$G$189,7,FALSE)</f>
        <v>CAÑARIS</v>
      </c>
    </row>
    <row r="351" spans="1:10" x14ac:dyDescent="0.25">
      <c r="A351">
        <v>4402</v>
      </c>
      <c r="B351">
        <v>0</v>
      </c>
      <c r="C351" t="s">
        <v>243</v>
      </c>
      <c r="D351">
        <v>1</v>
      </c>
      <c r="E351" t="s">
        <v>5</v>
      </c>
      <c r="F351" s="9" t="str">
        <f>+VLOOKUP(datosAvance[[#This Row],[renaes]],eess!$A$1:$G$189,2,FALSE)</f>
        <v>QUIRICHIMA</v>
      </c>
      <c r="G351" s="9" t="str">
        <f>+VLOOKUP(datosAvance[[#This Row],[renaes]],eess!$A$1:$G$189,3,FALSE)</f>
        <v>LAMBAYEQUE</v>
      </c>
      <c r="H351" s="9" t="str">
        <f>+VLOOKUP(datosAvance[[#This Row],[renaes]],eess!$A$1:$G$189,4,FALSE)</f>
        <v>KAÑARIS</v>
      </c>
      <c r="I351" s="9" t="str">
        <f>+VLOOKUP(datosAvance[[#This Row],[renaes]],eess!$A$1:$G$189,6,FALSE)</f>
        <v>FERREÑAFE</v>
      </c>
      <c r="J351" s="9" t="str">
        <f>+VLOOKUP(datosAvance[[#This Row],[renaes]],eess!$A$1:$G$189,7,FALSE)</f>
        <v>CAÑARIS</v>
      </c>
    </row>
    <row r="352" spans="1:10" x14ac:dyDescent="0.25">
      <c r="A352">
        <v>4403</v>
      </c>
      <c r="B352">
        <v>0</v>
      </c>
      <c r="C352" t="s">
        <v>243</v>
      </c>
      <c r="D352">
        <v>1</v>
      </c>
      <c r="E352" t="s">
        <v>5</v>
      </c>
      <c r="F352" s="12" t="str">
        <f>+VLOOKUP(datosAvance[[#This Row],[renaes]],eess!$A$1:$G$189,2,FALSE)</f>
        <v>CHIÑAMA</v>
      </c>
      <c r="G352" s="12" t="str">
        <f>+VLOOKUP(datosAvance[[#This Row],[renaes]],eess!$A$1:$G$189,3,FALSE)</f>
        <v>LAMBAYEQUE</v>
      </c>
      <c r="H352" s="12" t="str">
        <f>+VLOOKUP(datosAvance[[#This Row],[renaes]],eess!$A$1:$G$189,4,FALSE)</f>
        <v>KAÑARIS</v>
      </c>
      <c r="I352" s="12" t="str">
        <f>+VLOOKUP(datosAvance[[#This Row],[renaes]],eess!$A$1:$G$189,6,FALSE)</f>
        <v>FERREÑAFE</v>
      </c>
      <c r="J352" s="12" t="str">
        <f>+VLOOKUP(datosAvance[[#This Row],[renaes]],eess!$A$1:$G$189,7,FALSE)</f>
        <v>CAÑARIS</v>
      </c>
    </row>
    <row r="353" spans="1:10" x14ac:dyDescent="0.25">
      <c r="A353">
        <v>4404</v>
      </c>
      <c r="B353">
        <v>0</v>
      </c>
      <c r="C353" t="s">
        <v>243</v>
      </c>
      <c r="D353">
        <v>1</v>
      </c>
      <c r="E353" t="s">
        <v>5</v>
      </c>
      <c r="F353" s="9" t="str">
        <f>+VLOOKUP(datosAvance[[#This Row],[renaes]],eess!$A$1:$G$189,2,FALSE)</f>
        <v>TONGORRAPE</v>
      </c>
      <c r="G353" s="9" t="str">
        <f>+VLOOKUP(datosAvance[[#This Row],[renaes]],eess!$A$1:$G$189,3,FALSE)</f>
        <v>LAMBAYEQUE</v>
      </c>
      <c r="H353" s="9" t="str">
        <f>+VLOOKUP(datosAvance[[#This Row],[renaes]],eess!$A$1:$G$189,4,FALSE)</f>
        <v>MOTUPE</v>
      </c>
      <c r="I353" s="9" t="str">
        <f>+VLOOKUP(datosAvance[[#This Row],[renaes]],eess!$A$1:$G$189,6,FALSE)</f>
        <v>LAMBAYEQUE</v>
      </c>
      <c r="J353" s="9" t="str">
        <f>+VLOOKUP(datosAvance[[#This Row],[renaes]],eess!$A$1:$G$189,7,FALSE)</f>
        <v>MOTUPE</v>
      </c>
    </row>
    <row r="354" spans="1:10" x14ac:dyDescent="0.25">
      <c r="A354">
        <v>4405</v>
      </c>
      <c r="B354">
        <v>1</v>
      </c>
      <c r="C354" t="s">
        <v>243</v>
      </c>
      <c r="D354">
        <v>1</v>
      </c>
      <c r="E354" t="s">
        <v>5</v>
      </c>
      <c r="F354" s="12" t="str">
        <f>+VLOOKUP(datosAvance[[#This Row],[renaes]],eess!$A$1:$G$189,2,FALSE)</f>
        <v>ANCHOVIRA</v>
      </c>
      <c r="G354" s="12" t="str">
        <f>+VLOOKUP(datosAvance[[#This Row],[renaes]],eess!$A$1:$G$189,3,FALSE)</f>
        <v>LAMBAYEQUE</v>
      </c>
      <c r="H354" s="12" t="str">
        <f>+VLOOKUP(datosAvance[[#This Row],[renaes]],eess!$A$1:$G$189,4,FALSE)</f>
        <v>MOTUPE</v>
      </c>
      <c r="I354" s="12" t="str">
        <f>+VLOOKUP(datosAvance[[#This Row],[renaes]],eess!$A$1:$G$189,6,FALSE)</f>
        <v>LAMBAYEQUE</v>
      </c>
      <c r="J354" s="12" t="str">
        <f>+VLOOKUP(datosAvance[[#This Row],[renaes]],eess!$A$1:$G$189,7,FALSE)</f>
        <v>MOTUPE</v>
      </c>
    </row>
    <row r="355" spans="1:10" x14ac:dyDescent="0.25">
      <c r="A355">
        <v>4406</v>
      </c>
      <c r="B355">
        <v>1</v>
      </c>
      <c r="C355" t="s">
        <v>243</v>
      </c>
      <c r="D355">
        <v>1</v>
      </c>
      <c r="E355" t="s">
        <v>5</v>
      </c>
      <c r="F355" s="9" t="str">
        <f>+VLOOKUP(datosAvance[[#This Row],[renaes]],eess!$A$1:$G$189,2,FALSE)</f>
        <v>MARRIPON</v>
      </c>
      <c r="G355" s="9" t="str">
        <f>+VLOOKUP(datosAvance[[#This Row],[renaes]],eess!$A$1:$G$189,3,FALSE)</f>
        <v>LAMBAYEQUE</v>
      </c>
      <c r="H355" s="9" t="str">
        <f>+VLOOKUP(datosAvance[[#This Row],[renaes]],eess!$A$1:$G$189,4,FALSE)</f>
        <v>MOTUPE</v>
      </c>
      <c r="I355" s="9" t="str">
        <f>+VLOOKUP(datosAvance[[#This Row],[renaes]],eess!$A$1:$G$189,6,FALSE)</f>
        <v>LAMBAYEQUE</v>
      </c>
      <c r="J355" s="9" t="str">
        <f>+VLOOKUP(datosAvance[[#This Row],[renaes]],eess!$A$1:$G$189,7,FALSE)</f>
        <v>MOTUPE</v>
      </c>
    </row>
    <row r="356" spans="1:10" x14ac:dyDescent="0.25">
      <c r="A356">
        <v>4407</v>
      </c>
      <c r="B356">
        <v>2</v>
      </c>
      <c r="C356" t="s">
        <v>243</v>
      </c>
      <c r="D356">
        <v>1</v>
      </c>
      <c r="E356" t="s">
        <v>5</v>
      </c>
      <c r="F356" s="12" t="str">
        <f>+VLOOKUP(datosAvance[[#This Row],[renaes]],eess!$A$1:$G$189,2,FALSE)</f>
        <v>OLMOS</v>
      </c>
      <c r="G356" s="12" t="str">
        <f>+VLOOKUP(datosAvance[[#This Row],[renaes]],eess!$A$1:$G$189,3,FALSE)</f>
        <v>LAMBAYEQUE</v>
      </c>
      <c r="H356" s="12" t="str">
        <f>+VLOOKUP(datosAvance[[#This Row],[renaes]],eess!$A$1:$G$189,4,FALSE)</f>
        <v>OLMOS</v>
      </c>
      <c r="I356" s="12" t="str">
        <f>+VLOOKUP(datosAvance[[#This Row],[renaes]],eess!$A$1:$G$189,6,FALSE)</f>
        <v>LAMBAYEQUE</v>
      </c>
      <c r="J356" s="12" t="str">
        <f>+VLOOKUP(datosAvance[[#This Row],[renaes]],eess!$A$1:$G$189,7,FALSE)</f>
        <v>OLMOS</v>
      </c>
    </row>
    <row r="357" spans="1:10" x14ac:dyDescent="0.25">
      <c r="A357">
        <v>4408</v>
      </c>
      <c r="B357">
        <v>1</v>
      </c>
      <c r="C357" t="s">
        <v>243</v>
      </c>
      <c r="D357">
        <v>1</v>
      </c>
      <c r="E357" t="s">
        <v>5</v>
      </c>
      <c r="F357" s="9" t="str">
        <f>+VLOOKUP(datosAvance[[#This Row],[renaes]],eess!$A$1:$G$189,2,FALSE)</f>
        <v>LA ESTANCIA</v>
      </c>
      <c r="G357" s="9" t="str">
        <f>+VLOOKUP(datosAvance[[#This Row],[renaes]],eess!$A$1:$G$189,3,FALSE)</f>
        <v>LAMBAYEQUE</v>
      </c>
      <c r="H357" s="9" t="str">
        <f>+VLOOKUP(datosAvance[[#This Row],[renaes]],eess!$A$1:$G$189,4,FALSE)</f>
        <v>OLMOS</v>
      </c>
      <c r="I357" s="9" t="str">
        <f>+VLOOKUP(datosAvance[[#This Row],[renaes]],eess!$A$1:$G$189,6,FALSE)</f>
        <v>LAMBAYEQUE</v>
      </c>
      <c r="J357" s="9" t="str">
        <f>+VLOOKUP(datosAvance[[#This Row],[renaes]],eess!$A$1:$G$189,7,FALSE)</f>
        <v>OLMOS</v>
      </c>
    </row>
    <row r="358" spans="1:10" x14ac:dyDescent="0.25">
      <c r="A358">
        <v>4409</v>
      </c>
      <c r="B358">
        <v>1</v>
      </c>
      <c r="C358" t="s">
        <v>243</v>
      </c>
      <c r="D358">
        <v>1</v>
      </c>
      <c r="E358" t="s">
        <v>5</v>
      </c>
      <c r="F358" s="12" t="str">
        <f>+VLOOKUP(datosAvance[[#This Row],[renaes]],eess!$A$1:$G$189,2,FALSE)</f>
        <v>INSCULAS</v>
      </c>
      <c r="G358" s="12" t="str">
        <f>+VLOOKUP(datosAvance[[#This Row],[renaes]],eess!$A$1:$G$189,3,FALSE)</f>
        <v>LAMBAYEQUE</v>
      </c>
      <c r="H358" s="12" t="str">
        <f>+VLOOKUP(datosAvance[[#This Row],[renaes]],eess!$A$1:$G$189,4,FALSE)</f>
        <v>OLMOS</v>
      </c>
      <c r="I358" s="12" t="str">
        <f>+VLOOKUP(datosAvance[[#This Row],[renaes]],eess!$A$1:$G$189,6,FALSE)</f>
        <v>LAMBAYEQUE</v>
      </c>
      <c r="J358" s="12" t="str">
        <f>+VLOOKUP(datosAvance[[#This Row],[renaes]],eess!$A$1:$G$189,7,FALSE)</f>
        <v>OLMOS</v>
      </c>
    </row>
    <row r="359" spans="1:10" x14ac:dyDescent="0.25">
      <c r="A359">
        <v>4410</v>
      </c>
      <c r="B359">
        <v>1</v>
      </c>
      <c r="C359" t="s">
        <v>243</v>
      </c>
      <c r="D359">
        <v>1</v>
      </c>
      <c r="E359" t="s">
        <v>5</v>
      </c>
      <c r="F359" s="9" t="str">
        <f>+VLOOKUP(datosAvance[[#This Row],[renaes]],eess!$A$1:$G$189,2,FALSE)</f>
        <v>QUERPON</v>
      </c>
      <c r="G359" s="9" t="str">
        <f>+VLOOKUP(datosAvance[[#This Row],[renaes]],eess!$A$1:$G$189,3,FALSE)</f>
        <v>LAMBAYEQUE</v>
      </c>
      <c r="H359" s="9" t="str">
        <f>+VLOOKUP(datosAvance[[#This Row],[renaes]],eess!$A$1:$G$189,4,FALSE)</f>
        <v>OLMOS</v>
      </c>
      <c r="I359" s="9" t="str">
        <f>+VLOOKUP(datosAvance[[#This Row],[renaes]],eess!$A$1:$G$189,6,FALSE)</f>
        <v>LAMBAYEQUE</v>
      </c>
      <c r="J359" s="9" t="str">
        <f>+VLOOKUP(datosAvance[[#This Row],[renaes]],eess!$A$1:$G$189,7,FALSE)</f>
        <v>OLMOS</v>
      </c>
    </row>
    <row r="360" spans="1:10" x14ac:dyDescent="0.25">
      <c r="A360">
        <v>4411</v>
      </c>
      <c r="B360">
        <v>1</v>
      </c>
      <c r="C360" t="s">
        <v>243</v>
      </c>
      <c r="D360">
        <v>1</v>
      </c>
      <c r="E360" t="s">
        <v>5</v>
      </c>
      <c r="F360" s="12" t="str">
        <f>+VLOOKUP(datosAvance[[#This Row],[renaes]],eess!$A$1:$G$189,2,FALSE)</f>
        <v>TRES BATANES</v>
      </c>
      <c r="G360" s="12" t="str">
        <f>+VLOOKUP(datosAvance[[#This Row],[renaes]],eess!$A$1:$G$189,3,FALSE)</f>
        <v>LAMBAYEQUE</v>
      </c>
      <c r="H360" s="12" t="str">
        <f>+VLOOKUP(datosAvance[[#This Row],[renaes]],eess!$A$1:$G$189,4,FALSE)</f>
        <v>OLMOS</v>
      </c>
      <c r="I360" s="12" t="str">
        <f>+VLOOKUP(datosAvance[[#This Row],[renaes]],eess!$A$1:$G$189,6,FALSE)</f>
        <v>LAMBAYEQUE</v>
      </c>
      <c r="J360" s="12" t="str">
        <f>+VLOOKUP(datosAvance[[#This Row],[renaes]],eess!$A$1:$G$189,7,FALSE)</f>
        <v>OLMOS</v>
      </c>
    </row>
    <row r="361" spans="1:10" x14ac:dyDescent="0.25">
      <c r="A361">
        <v>4412</v>
      </c>
      <c r="B361">
        <v>0</v>
      </c>
      <c r="C361" t="s">
        <v>243</v>
      </c>
      <c r="D361">
        <v>1</v>
      </c>
      <c r="E361" t="s">
        <v>5</v>
      </c>
      <c r="F361" s="9" t="str">
        <f>+VLOOKUP(datosAvance[[#This Row],[renaes]],eess!$A$1:$G$189,2,FALSE)</f>
        <v>CAPILLA CENTRAL</v>
      </c>
      <c r="G361" s="9" t="str">
        <f>+VLOOKUP(datosAvance[[#This Row],[renaes]],eess!$A$1:$G$189,3,FALSE)</f>
        <v>LAMBAYEQUE</v>
      </c>
      <c r="H361" s="9" t="str">
        <f>+VLOOKUP(datosAvance[[#This Row],[renaes]],eess!$A$1:$G$189,4,FALSE)</f>
        <v>OLMOS</v>
      </c>
      <c r="I361" s="9" t="str">
        <f>+VLOOKUP(datosAvance[[#This Row],[renaes]],eess!$A$1:$G$189,6,FALSE)</f>
        <v>LAMBAYEQUE</v>
      </c>
      <c r="J361" s="9" t="str">
        <f>+VLOOKUP(datosAvance[[#This Row],[renaes]],eess!$A$1:$G$189,7,FALSE)</f>
        <v>OLMOS</v>
      </c>
    </row>
    <row r="362" spans="1:10" x14ac:dyDescent="0.25">
      <c r="A362">
        <v>4413</v>
      </c>
      <c r="B362">
        <v>1</v>
      </c>
      <c r="C362" t="s">
        <v>243</v>
      </c>
      <c r="D362">
        <v>1</v>
      </c>
      <c r="E362" t="s">
        <v>5</v>
      </c>
      <c r="F362" s="12" t="str">
        <f>+VLOOKUP(datosAvance[[#This Row],[renaes]],eess!$A$1:$G$189,2,FALSE)</f>
        <v>ÑAUPE</v>
      </c>
      <c r="G362" s="12" t="str">
        <f>+VLOOKUP(datosAvance[[#This Row],[renaes]],eess!$A$1:$G$189,3,FALSE)</f>
        <v>LAMBAYEQUE</v>
      </c>
      <c r="H362" s="12" t="str">
        <f>+VLOOKUP(datosAvance[[#This Row],[renaes]],eess!$A$1:$G$189,4,FALSE)</f>
        <v>OLMOS</v>
      </c>
      <c r="I362" s="12" t="str">
        <f>+VLOOKUP(datosAvance[[#This Row],[renaes]],eess!$A$1:$G$189,6,FALSE)</f>
        <v>LAMBAYEQUE</v>
      </c>
      <c r="J362" s="12" t="str">
        <f>+VLOOKUP(datosAvance[[#This Row],[renaes]],eess!$A$1:$G$189,7,FALSE)</f>
        <v>OLMOS</v>
      </c>
    </row>
    <row r="363" spans="1:10" x14ac:dyDescent="0.25">
      <c r="A363">
        <v>4414</v>
      </c>
      <c r="B363">
        <v>0</v>
      </c>
      <c r="C363" t="s">
        <v>243</v>
      </c>
      <c r="D363">
        <v>1</v>
      </c>
      <c r="E363" t="s">
        <v>5</v>
      </c>
      <c r="F363" s="9" t="str">
        <f>+VLOOKUP(datosAvance[[#This Row],[renaes]],eess!$A$1:$G$189,2,FALSE)</f>
        <v>ELVIRREY</v>
      </c>
      <c r="G363" s="9" t="str">
        <f>+VLOOKUP(datosAvance[[#This Row],[renaes]],eess!$A$1:$G$189,3,FALSE)</f>
        <v>LAMBAYEQUE</v>
      </c>
      <c r="H363" s="9" t="str">
        <f>+VLOOKUP(datosAvance[[#This Row],[renaes]],eess!$A$1:$G$189,4,FALSE)</f>
        <v>OLMOS</v>
      </c>
      <c r="I363" s="9" t="str">
        <f>+VLOOKUP(datosAvance[[#This Row],[renaes]],eess!$A$1:$G$189,6,FALSE)</f>
        <v>LAMBAYEQUE</v>
      </c>
      <c r="J363" s="9" t="str">
        <f>+VLOOKUP(datosAvance[[#This Row],[renaes]],eess!$A$1:$G$189,7,FALSE)</f>
        <v>OLMOS</v>
      </c>
    </row>
    <row r="364" spans="1:10" x14ac:dyDescent="0.25">
      <c r="A364">
        <v>4416</v>
      </c>
      <c r="B364">
        <v>0</v>
      </c>
      <c r="C364" t="s">
        <v>243</v>
      </c>
      <c r="D364">
        <v>1</v>
      </c>
      <c r="E364" t="s">
        <v>5</v>
      </c>
      <c r="F364" s="12" t="str">
        <f>+VLOOKUP(datosAvance[[#This Row],[renaes]],eess!$A$1:$G$189,2,FALSE)</f>
        <v>SANTA ROSA (OLMOS)</v>
      </c>
      <c r="G364" s="12" t="str">
        <f>+VLOOKUP(datosAvance[[#This Row],[renaes]],eess!$A$1:$G$189,3,FALSE)</f>
        <v>LAMBAYEQUE</v>
      </c>
      <c r="H364" s="12" t="str">
        <f>+VLOOKUP(datosAvance[[#This Row],[renaes]],eess!$A$1:$G$189,4,FALSE)</f>
        <v>OLMOS</v>
      </c>
      <c r="I364" s="12" t="str">
        <f>+VLOOKUP(datosAvance[[#This Row],[renaes]],eess!$A$1:$G$189,6,FALSE)</f>
        <v>LAMBAYEQUE</v>
      </c>
      <c r="J364" s="12" t="str">
        <f>+VLOOKUP(datosAvance[[#This Row],[renaes]],eess!$A$1:$G$189,7,FALSE)</f>
        <v>OLMOS</v>
      </c>
    </row>
    <row r="365" spans="1:10" x14ac:dyDescent="0.25">
      <c r="A365">
        <v>4417</v>
      </c>
      <c r="B365">
        <v>1</v>
      </c>
      <c r="C365" t="s">
        <v>243</v>
      </c>
      <c r="D365">
        <v>1</v>
      </c>
      <c r="E365" t="s">
        <v>5</v>
      </c>
      <c r="F365" s="9" t="str">
        <f>+VLOOKUP(datosAvance[[#This Row],[renaes]],eess!$A$1:$G$189,2,FALSE)</f>
        <v>COLAYA</v>
      </c>
      <c r="G365" s="9" t="str">
        <f>+VLOOKUP(datosAvance[[#This Row],[renaes]],eess!$A$1:$G$189,3,FALSE)</f>
        <v>LAMBAYEQUE</v>
      </c>
      <c r="H365" s="9" t="str">
        <f>+VLOOKUP(datosAvance[[#This Row],[renaes]],eess!$A$1:$G$189,4,FALSE)</f>
        <v>SALAS</v>
      </c>
      <c r="I365" s="9" t="str">
        <f>+VLOOKUP(datosAvance[[#This Row],[renaes]],eess!$A$1:$G$189,6,FALSE)</f>
        <v>LAMBAYEQUE</v>
      </c>
      <c r="J365" s="9" t="str">
        <f>+VLOOKUP(datosAvance[[#This Row],[renaes]],eess!$A$1:$G$189,7,FALSE)</f>
        <v>SALAS</v>
      </c>
    </row>
    <row r="366" spans="1:10" x14ac:dyDescent="0.25">
      <c r="A366">
        <v>4418</v>
      </c>
      <c r="B366">
        <v>0</v>
      </c>
      <c r="C366" t="s">
        <v>243</v>
      </c>
      <c r="D366">
        <v>1</v>
      </c>
      <c r="E366" t="s">
        <v>5</v>
      </c>
      <c r="F366" s="12" t="str">
        <f>+VLOOKUP(datosAvance[[#This Row],[renaes]],eess!$A$1:$G$189,2,FALSE)</f>
        <v>LA RAMADA</v>
      </c>
      <c r="G366" s="12" t="str">
        <f>+VLOOKUP(datosAvance[[#This Row],[renaes]],eess!$A$1:$G$189,3,FALSE)</f>
        <v>LAMBAYEQUE</v>
      </c>
      <c r="H366" s="12" t="str">
        <f>+VLOOKUP(datosAvance[[#This Row],[renaes]],eess!$A$1:$G$189,4,FALSE)</f>
        <v>SALAS</v>
      </c>
      <c r="I366" s="12" t="str">
        <f>+VLOOKUP(datosAvance[[#This Row],[renaes]],eess!$A$1:$G$189,6,FALSE)</f>
        <v>LAMBAYEQUE</v>
      </c>
      <c r="J366" s="12" t="str">
        <f>+VLOOKUP(datosAvance[[#This Row],[renaes]],eess!$A$1:$G$189,7,FALSE)</f>
        <v>SALAS</v>
      </c>
    </row>
    <row r="367" spans="1:10" x14ac:dyDescent="0.25">
      <c r="A367">
        <v>4419</v>
      </c>
      <c r="B367">
        <v>0</v>
      </c>
      <c r="C367" t="s">
        <v>243</v>
      </c>
      <c r="D367">
        <v>1</v>
      </c>
      <c r="E367" t="s">
        <v>5</v>
      </c>
      <c r="F367" s="9" t="str">
        <f>+VLOOKUP(datosAvance[[#This Row],[renaes]],eess!$A$1:$G$189,2,FALSE)</f>
        <v>TALLAPAMPA</v>
      </c>
      <c r="G367" s="9" t="str">
        <f>+VLOOKUP(datosAvance[[#This Row],[renaes]],eess!$A$1:$G$189,3,FALSE)</f>
        <v>LAMBAYEQUE</v>
      </c>
      <c r="H367" s="9" t="str">
        <f>+VLOOKUP(datosAvance[[#This Row],[renaes]],eess!$A$1:$G$189,4,FALSE)</f>
        <v>SALAS</v>
      </c>
      <c r="I367" s="9" t="str">
        <f>+VLOOKUP(datosAvance[[#This Row],[renaes]],eess!$A$1:$G$189,6,FALSE)</f>
        <v>LAMBAYEQUE</v>
      </c>
      <c r="J367" s="9" t="str">
        <f>+VLOOKUP(datosAvance[[#This Row],[renaes]],eess!$A$1:$G$189,7,FALSE)</f>
        <v>SALAS</v>
      </c>
    </row>
    <row r="368" spans="1:10" x14ac:dyDescent="0.25">
      <c r="A368">
        <v>4420</v>
      </c>
      <c r="B368">
        <v>4</v>
      </c>
      <c r="C368" t="s">
        <v>243</v>
      </c>
      <c r="D368">
        <v>1</v>
      </c>
      <c r="E368" t="s">
        <v>5</v>
      </c>
      <c r="F368" s="12" t="str">
        <f>+VLOOKUP(datosAvance[[#This Row],[renaes]],eess!$A$1:$G$189,2,FALSE)</f>
        <v>MORROPE</v>
      </c>
      <c r="G368" s="12" t="str">
        <f>+VLOOKUP(datosAvance[[#This Row],[renaes]],eess!$A$1:$G$189,3,FALSE)</f>
        <v>LAMBAYEQUE</v>
      </c>
      <c r="H368" s="12" t="str">
        <f>+VLOOKUP(datosAvance[[#This Row],[renaes]],eess!$A$1:$G$189,4,FALSE)</f>
        <v>MORROPE</v>
      </c>
      <c r="I368" s="12" t="str">
        <f>+VLOOKUP(datosAvance[[#This Row],[renaes]],eess!$A$1:$G$189,6,FALSE)</f>
        <v>LAMBAYEQUE</v>
      </c>
      <c r="J368" s="12" t="str">
        <f>+VLOOKUP(datosAvance[[#This Row],[renaes]],eess!$A$1:$G$189,7,FALSE)</f>
        <v>MORROPE</v>
      </c>
    </row>
    <row r="369" spans="1:10" x14ac:dyDescent="0.25">
      <c r="A369">
        <v>4421</v>
      </c>
      <c r="B369">
        <v>1</v>
      </c>
      <c r="C369" t="s">
        <v>243</v>
      </c>
      <c r="D369">
        <v>1</v>
      </c>
      <c r="E369" t="s">
        <v>5</v>
      </c>
      <c r="F369" s="9" t="str">
        <f>+VLOOKUP(datosAvance[[#This Row],[renaes]],eess!$A$1:$G$189,2,FALSE)</f>
        <v>LA COLORADA</v>
      </c>
      <c r="G369" s="9" t="str">
        <f>+VLOOKUP(datosAvance[[#This Row],[renaes]],eess!$A$1:$G$189,3,FALSE)</f>
        <v>LAMBAYEQUE</v>
      </c>
      <c r="H369" s="9" t="str">
        <f>+VLOOKUP(datosAvance[[#This Row],[renaes]],eess!$A$1:$G$189,4,FALSE)</f>
        <v>MORROPE</v>
      </c>
      <c r="I369" s="9" t="str">
        <f>+VLOOKUP(datosAvance[[#This Row],[renaes]],eess!$A$1:$G$189,6,FALSE)</f>
        <v>LAMBAYEQUE</v>
      </c>
      <c r="J369" s="9" t="str">
        <f>+VLOOKUP(datosAvance[[#This Row],[renaes]],eess!$A$1:$G$189,7,FALSE)</f>
        <v>MORROPE</v>
      </c>
    </row>
    <row r="370" spans="1:10" x14ac:dyDescent="0.25">
      <c r="A370">
        <v>4422</v>
      </c>
      <c r="B370">
        <v>1</v>
      </c>
      <c r="C370" t="s">
        <v>243</v>
      </c>
      <c r="D370">
        <v>1</v>
      </c>
      <c r="E370" t="s">
        <v>5</v>
      </c>
      <c r="F370" s="12" t="str">
        <f>+VLOOKUP(datosAvance[[#This Row],[renaes]],eess!$A$1:$G$189,2,FALSE)</f>
        <v>EL ROMERO</v>
      </c>
      <c r="G370" s="12" t="str">
        <f>+VLOOKUP(datosAvance[[#This Row],[renaes]],eess!$A$1:$G$189,3,FALSE)</f>
        <v>LAMBAYEQUE</v>
      </c>
      <c r="H370" s="12" t="str">
        <f>+VLOOKUP(datosAvance[[#This Row],[renaes]],eess!$A$1:$G$189,4,FALSE)</f>
        <v>MORROPE</v>
      </c>
      <c r="I370" s="12" t="str">
        <f>+VLOOKUP(datosAvance[[#This Row],[renaes]],eess!$A$1:$G$189,6,FALSE)</f>
        <v>LAMBAYEQUE</v>
      </c>
      <c r="J370" s="12" t="str">
        <f>+VLOOKUP(datosAvance[[#This Row],[renaes]],eess!$A$1:$G$189,7,FALSE)</f>
        <v>MORROPE</v>
      </c>
    </row>
    <row r="371" spans="1:10" x14ac:dyDescent="0.25">
      <c r="A371">
        <v>4423</v>
      </c>
      <c r="B371">
        <v>2</v>
      </c>
      <c r="C371" t="s">
        <v>243</v>
      </c>
      <c r="D371">
        <v>1</v>
      </c>
      <c r="E371" t="s">
        <v>5</v>
      </c>
      <c r="F371" s="9" t="str">
        <f>+VLOOKUP(datosAvance[[#This Row],[renaes]],eess!$A$1:$G$189,2,FALSE)</f>
        <v>TRANCA FANUPE</v>
      </c>
      <c r="G371" s="9" t="str">
        <f>+VLOOKUP(datosAvance[[#This Row],[renaes]],eess!$A$1:$G$189,3,FALSE)</f>
        <v>LAMBAYEQUE</v>
      </c>
      <c r="H371" s="9" t="str">
        <f>+VLOOKUP(datosAvance[[#This Row],[renaes]],eess!$A$1:$G$189,4,FALSE)</f>
        <v>MORROPE</v>
      </c>
      <c r="I371" s="9" t="str">
        <f>+VLOOKUP(datosAvance[[#This Row],[renaes]],eess!$A$1:$G$189,6,FALSE)</f>
        <v>LAMBAYEQUE</v>
      </c>
      <c r="J371" s="9" t="str">
        <f>+VLOOKUP(datosAvance[[#This Row],[renaes]],eess!$A$1:$G$189,7,FALSE)</f>
        <v>MORROPE</v>
      </c>
    </row>
    <row r="372" spans="1:10" x14ac:dyDescent="0.25">
      <c r="A372">
        <v>4424</v>
      </c>
      <c r="B372">
        <v>2</v>
      </c>
      <c r="C372" t="s">
        <v>243</v>
      </c>
      <c r="D372">
        <v>1</v>
      </c>
      <c r="E372" t="s">
        <v>5</v>
      </c>
      <c r="F372" s="12" t="str">
        <f>+VLOOKUP(datosAvance[[#This Row],[renaes]],eess!$A$1:$G$189,2,FALSE)</f>
        <v>LAGUNAS (MORROPE)</v>
      </c>
      <c r="G372" s="12" t="str">
        <f>+VLOOKUP(datosAvance[[#This Row],[renaes]],eess!$A$1:$G$189,3,FALSE)</f>
        <v>LAMBAYEQUE</v>
      </c>
      <c r="H372" s="12" t="str">
        <f>+VLOOKUP(datosAvance[[#This Row],[renaes]],eess!$A$1:$G$189,4,FALSE)</f>
        <v>MORROPE</v>
      </c>
      <c r="I372" s="12" t="str">
        <f>+VLOOKUP(datosAvance[[#This Row],[renaes]],eess!$A$1:$G$189,6,FALSE)</f>
        <v>LAMBAYEQUE</v>
      </c>
      <c r="J372" s="12" t="str">
        <f>+VLOOKUP(datosAvance[[#This Row],[renaes]],eess!$A$1:$G$189,7,FALSE)</f>
        <v>MORROPE</v>
      </c>
    </row>
    <row r="373" spans="1:10" x14ac:dyDescent="0.25">
      <c r="A373">
        <v>4425</v>
      </c>
      <c r="B373">
        <v>1</v>
      </c>
      <c r="C373" t="s">
        <v>243</v>
      </c>
      <c r="D373">
        <v>1</v>
      </c>
      <c r="E373" t="s">
        <v>5</v>
      </c>
      <c r="F373" s="9" t="str">
        <f>+VLOOKUP(datosAvance[[#This Row],[renaes]],eess!$A$1:$G$189,2,FALSE)</f>
        <v>CHEPITO</v>
      </c>
      <c r="G373" s="9" t="str">
        <f>+VLOOKUP(datosAvance[[#This Row],[renaes]],eess!$A$1:$G$189,3,FALSE)</f>
        <v>LAMBAYEQUE</v>
      </c>
      <c r="H373" s="9" t="str">
        <f>+VLOOKUP(datosAvance[[#This Row],[renaes]],eess!$A$1:$G$189,4,FALSE)</f>
        <v>MORROPE</v>
      </c>
      <c r="I373" s="9" t="str">
        <f>+VLOOKUP(datosAvance[[#This Row],[renaes]],eess!$A$1:$G$189,6,FALSE)</f>
        <v>LAMBAYEQUE</v>
      </c>
      <c r="J373" s="9" t="str">
        <f>+VLOOKUP(datosAvance[[#This Row],[renaes]],eess!$A$1:$G$189,7,FALSE)</f>
        <v>MORROPE</v>
      </c>
    </row>
    <row r="374" spans="1:10" x14ac:dyDescent="0.25">
      <c r="A374">
        <v>4426</v>
      </c>
      <c r="B374">
        <v>0</v>
      </c>
      <c r="C374" t="s">
        <v>243</v>
      </c>
      <c r="D374">
        <v>1</v>
      </c>
      <c r="E374" t="s">
        <v>5</v>
      </c>
      <c r="F374" s="12" t="str">
        <f>+VLOOKUP(datosAvance[[#This Row],[renaes]],eess!$A$1:$G$189,2,FALSE)</f>
        <v>ARBOLSOL</v>
      </c>
      <c r="G374" s="12" t="str">
        <f>+VLOOKUP(datosAvance[[#This Row],[renaes]],eess!$A$1:$G$189,3,FALSE)</f>
        <v>LAMBAYEQUE</v>
      </c>
      <c r="H374" s="12" t="str">
        <f>+VLOOKUP(datosAvance[[#This Row],[renaes]],eess!$A$1:$G$189,4,FALSE)</f>
        <v>MORROPE</v>
      </c>
      <c r="I374" s="12" t="str">
        <f>+VLOOKUP(datosAvance[[#This Row],[renaes]],eess!$A$1:$G$189,6,FALSE)</f>
        <v>LAMBAYEQUE</v>
      </c>
      <c r="J374" s="12" t="str">
        <f>+VLOOKUP(datosAvance[[#This Row],[renaes]],eess!$A$1:$G$189,7,FALSE)</f>
        <v>MORROPE</v>
      </c>
    </row>
    <row r="375" spans="1:10" x14ac:dyDescent="0.25">
      <c r="A375">
        <v>4428</v>
      </c>
      <c r="B375">
        <v>0</v>
      </c>
      <c r="C375" t="s">
        <v>243</v>
      </c>
      <c r="D375">
        <v>1</v>
      </c>
      <c r="E375" t="s">
        <v>5</v>
      </c>
      <c r="F375" s="9" t="str">
        <f>+VLOOKUP(datosAvance[[#This Row],[renaes]],eess!$A$1:$G$189,2,FALSE)</f>
        <v>LA  GARTERA</v>
      </c>
      <c r="G375" s="9" t="str">
        <f>+VLOOKUP(datosAvance[[#This Row],[renaes]],eess!$A$1:$G$189,3,FALSE)</f>
        <v>LAMBAYEQUE</v>
      </c>
      <c r="H375" s="9" t="str">
        <f>+VLOOKUP(datosAvance[[#This Row],[renaes]],eess!$A$1:$G$189,4,FALSE)</f>
        <v>MORROPE</v>
      </c>
      <c r="I375" s="9" t="str">
        <f>+VLOOKUP(datosAvance[[#This Row],[renaes]],eess!$A$1:$G$189,6,FALSE)</f>
        <v>LAMBAYEQUE</v>
      </c>
      <c r="J375" s="9" t="str">
        <f>+VLOOKUP(datosAvance[[#This Row],[renaes]],eess!$A$1:$G$189,7,FALSE)</f>
        <v>MORROPE</v>
      </c>
    </row>
    <row r="376" spans="1:10" x14ac:dyDescent="0.25">
      <c r="A376">
        <v>4429</v>
      </c>
      <c r="B376">
        <v>3</v>
      </c>
      <c r="C376" t="s">
        <v>243</v>
      </c>
      <c r="D376">
        <v>1</v>
      </c>
      <c r="E376" t="s">
        <v>5</v>
      </c>
      <c r="F376" s="12" t="str">
        <f>+VLOOKUP(datosAvance[[#This Row],[renaes]],eess!$A$1:$G$189,2,FALSE)</f>
        <v>CRUZ DEL MEDANO</v>
      </c>
      <c r="G376" s="12" t="str">
        <f>+VLOOKUP(datosAvance[[#This Row],[renaes]],eess!$A$1:$G$189,3,FALSE)</f>
        <v>LAMBAYEQUE</v>
      </c>
      <c r="H376" s="12" t="str">
        <f>+VLOOKUP(datosAvance[[#This Row],[renaes]],eess!$A$1:$G$189,4,FALSE)</f>
        <v>MORROPE</v>
      </c>
      <c r="I376" s="12" t="str">
        <f>+VLOOKUP(datosAvance[[#This Row],[renaes]],eess!$A$1:$G$189,6,FALSE)</f>
        <v>LAMBAYEQUE</v>
      </c>
      <c r="J376" s="12" t="str">
        <f>+VLOOKUP(datosAvance[[#This Row],[renaes]],eess!$A$1:$G$189,7,FALSE)</f>
        <v>MORROPE</v>
      </c>
    </row>
    <row r="377" spans="1:10" x14ac:dyDescent="0.25">
      <c r="A377">
        <v>4430</v>
      </c>
      <c r="B377">
        <v>0</v>
      </c>
      <c r="C377" t="s">
        <v>243</v>
      </c>
      <c r="D377">
        <v>1</v>
      </c>
      <c r="E377" t="s">
        <v>5</v>
      </c>
      <c r="F377" s="9" t="str">
        <f>+VLOOKUP(datosAvance[[#This Row],[renaes]],eess!$A$1:$G$189,2,FALSE)</f>
        <v>QUEMAZON</v>
      </c>
      <c r="G377" s="9" t="str">
        <f>+VLOOKUP(datosAvance[[#This Row],[renaes]],eess!$A$1:$G$189,3,FALSE)</f>
        <v>LAMBAYEQUE</v>
      </c>
      <c r="H377" s="9" t="str">
        <f>+VLOOKUP(datosAvance[[#This Row],[renaes]],eess!$A$1:$G$189,4,FALSE)</f>
        <v>MORROPE</v>
      </c>
      <c r="I377" s="9" t="str">
        <f>+VLOOKUP(datosAvance[[#This Row],[renaes]],eess!$A$1:$G$189,6,FALSE)</f>
        <v>LAMBAYEQUE</v>
      </c>
      <c r="J377" s="9" t="str">
        <f>+VLOOKUP(datosAvance[[#This Row],[renaes]],eess!$A$1:$G$189,7,FALSE)</f>
        <v>MORROPE</v>
      </c>
    </row>
    <row r="378" spans="1:10" x14ac:dyDescent="0.25">
      <c r="A378">
        <v>4431</v>
      </c>
      <c r="B378">
        <v>1</v>
      </c>
      <c r="C378" t="s">
        <v>243</v>
      </c>
      <c r="D378">
        <v>1</v>
      </c>
      <c r="E378" t="s">
        <v>5</v>
      </c>
      <c r="F378" s="12" t="str">
        <f>+VLOOKUP(datosAvance[[#This Row],[renaes]],eess!$A$1:$G$189,2,FALSE)</f>
        <v>FANUPE BARRIO NUEVO</v>
      </c>
      <c r="G378" s="12" t="str">
        <f>+VLOOKUP(datosAvance[[#This Row],[renaes]],eess!$A$1:$G$189,3,FALSE)</f>
        <v>LAMBAYEQUE</v>
      </c>
      <c r="H378" s="12" t="str">
        <f>+VLOOKUP(datosAvance[[#This Row],[renaes]],eess!$A$1:$G$189,4,FALSE)</f>
        <v>MORROPE</v>
      </c>
      <c r="I378" s="12" t="str">
        <f>+VLOOKUP(datosAvance[[#This Row],[renaes]],eess!$A$1:$G$189,6,FALSE)</f>
        <v>LAMBAYEQUE</v>
      </c>
      <c r="J378" s="12" t="str">
        <f>+VLOOKUP(datosAvance[[#This Row],[renaes]],eess!$A$1:$G$189,7,FALSE)</f>
        <v>MORROPE</v>
      </c>
    </row>
    <row r="379" spans="1:10" x14ac:dyDescent="0.25">
      <c r="A379">
        <v>4432</v>
      </c>
      <c r="B379">
        <v>0</v>
      </c>
      <c r="C379" t="s">
        <v>243</v>
      </c>
      <c r="D379">
        <v>1</v>
      </c>
      <c r="E379" t="s">
        <v>5</v>
      </c>
      <c r="F379" s="9" t="str">
        <f>+VLOOKUP(datosAvance[[#This Row],[renaes]],eess!$A$1:$G$189,2,FALSE)</f>
        <v>SANTA ISABEL</v>
      </c>
      <c r="G379" s="9" t="str">
        <f>+VLOOKUP(datosAvance[[#This Row],[renaes]],eess!$A$1:$G$189,3,FALSE)</f>
        <v>LAMBAYEQUE</v>
      </c>
      <c r="H379" s="9" t="str">
        <f>+VLOOKUP(datosAvance[[#This Row],[renaes]],eess!$A$1:$G$189,4,FALSE)</f>
        <v>MORROPE</v>
      </c>
      <c r="I379" s="9" t="str">
        <f>+VLOOKUP(datosAvance[[#This Row],[renaes]],eess!$A$1:$G$189,6,FALSE)</f>
        <v>LAMBAYEQUE</v>
      </c>
      <c r="J379" s="9" t="str">
        <f>+VLOOKUP(datosAvance[[#This Row],[renaes]],eess!$A$1:$G$189,7,FALSE)</f>
        <v>MORROPE</v>
      </c>
    </row>
    <row r="380" spans="1:10" x14ac:dyDescent="0.25">
      <c r="A380">
        <v>4433</v>
      </c>
      <c r="B380">
        <v>1</v>
      </c>
      <c r="C380" t="s">
        <v>243</v>
      </c>
      <c r="D380">
        <v>1</v>
      </c>
      <c r="E380" t="s">
        <v>5</v>
      </c>
      <c r="F380" s="12" t="str">
        <f>+VLOOKUP(datosAvance[[#This Row],[renaes]],eess!$A$1:$G$189,2,FALSE)</f>
        <v>SEQUION</v>
      </c>
      <c r="G380" s="12" t="str">
        <f>+VLOOKUP(datosAvance[[#This Row],[renaes]],eess!$A$1:$G$189,3,FALSE)</f>
        <v>LAMBAYEQUE</v>
      </c>
      <c r="H380" s="12" t="str">
        <f>+VLOOKUP(datosAvance[[#This Row],[renaes]],eess!$A$1:$G$189,4,FALSE)</f>
        <v>MORROPE</v>
      </c>
      <c r="I380" s="12" t="str">
        <f>+VLOOKUP(datosAvance[[#This Row],[renaes]],eess!$A$1:$G$189,6,FALSE)</f>
        <v>LAMBAYEQUE</v>
      </c>
      <c r="J380" s="12" t="str">
        <f>+VLOOKUP(datosAvance[[#This Row],[renaes]],eess!$A$1:$G$189,7,FALSE)</f>
        <v>MORROPE</v>
      </c>
    </row>
    <row r="381" spans="1:10" x14ac:dyDescent="0.25">
      <c r="A381">
        <v>4434</v>
      </c>
      <c r="B381">
        <v>0</v>
      </c>
      <c r="C381" t="s">
        <v>243</v>
      </c>
      <c r="D381">
        <v>1</v>
      </c>
      <c r="E381" t="s">
        <v>5</v>
      </c>
      <c r="F381" s="9" t="str">
        <f>+VLOOKUP(datosAvance[[#This Row],[renaes]],eess!$A$1:$G$189,2,FALSE)</f>
        <v>SANTA ROSA LAS PAMPAS</v>
      </c>
      <c r="G381" s="9" t="str">
        <f>+VLOOKUP(datosAvance[[#This Row],[renaes]],eess!$A$1:$G$189,3,FALSE)</f>
        <v>LAMBAYEQUE</v>
      </c>
      <c r="H381" s="9" t="str">
        <f>+VLOOKUP(datosAvance[[#This Row],[renaes]],eess!$A$1:$G$189,4,FALSE)</f>
        <v>MORROPE</v>
      </c>
      <c r="I381" s="9" t="str">
        <f>+VLOOKUP(datosAvance[[#This Row],[renaes]],eess!$A$1:$G$189,6,FALSE)</f>
        <v>LAMBAYEQUE</v>
      </c>
      <c r="J381" s="9" t="str">
        <f>+VLOOKUP(datosAvance[[#This Row],[renaes]],eess!$A$1:$G$189,7,FALSE)</f>
        <v>MORROPE</v>
      </c>
    </row>
    <row r="382" spans="1:10" x14ac:dyDescent="0.25">
      <c r="A382">
        <v>4436</v>
      </c>
      <c r="B382">
        <v>0</v>
      </c>
      <c r="C382" t="s">
        <v>243</v>
      </c>
      <c r="D382">
        <v>1</v>
      </c>
      <c r="E382" t="s">
        <v>5</v>
      </c>
      <c r="F382" s="12" t="str">
        <f>+VLOOKUP(datosAvance[[#This Row],[renaes]],eess!$A$1:$G$189,2,FALSE)</f>
        <v>CARACUCHO</v>
      </c>
      <c r="G382" s="12" t="str">
        <f>+VLOOKUP(datosAvance[[#This Row],[renaes]],eess!$A$1:$G$189,3,FALSE)</f>
        <v>LAMBAYEQUE</v>
      </c>
      <c r="H382" s="12" t="str">
        <f>+VLOOKUP(datosAvance[[#This Row],[renaes]],eess!$A$1:$G$189,4,FALSE)</f>
        <v>MORROPE</v>
      </c>
      <c r="I382" s="12" t="str">
        <f>+VLOOKUP(datosAvance[[#This Row],[renaes]],eess!$A$1:$G$189,6,FALSE)</f>
        <v>LAMBAYEQUE</v>
      </c>
      <c r="J382" s="12" t="str">
        <f>+VLOOKUP(datosAvance[[#This Row],[renaes]],eess!$A$1:$G$189,7,FALSE)</f>
        <v>MORROPE</v>
      </c>
    </row>
    <row r="383" spans="1:10" x14ac:dyDescent="0.25">
      <c r="A383">
        <v>4439</v>
      </c>
      <c r="B383">
        <v>2</v>
      </c>
      <c r="C383" t="s">
        <v>243</v>
      </c>
      <c r="D383">
        <v>1</v>
      </c>
      <c r="E383" t="s">
        <v>5</v>
      </c>
      <c r="F383" s="9" t="str">
        <f>+VLOOKUP(datosAvance[[#This Row],[renaes]],eess!$A$1:$G$189,2,FALSE)</f>
        <v>CLAS PICSI</v>
      </c>
      <c r="G383" s="9" t="str">
        <f>+VLOOKUP(datosAvance[[#This Row],[renaes]],eess!$A$1:$G$189,3,FALSE)</f>
        <v>CHICLAYO</v>
      </c>
      <c r="H383" s="9" t="str">
        <f>+VLOOKUP(datosAvance[[#This Row],[renaes]],eess!$A$1:$G$189,4,FALSE)</f>
        <v>PICSI</v>
      </c>
      <c r="I383" s="9" t="str">
        <f>+VLOOKUP(datosAvance[[#This Row],[renaes]],eess!$A$1:$G$189,6,FALSE)</f>
        <v>CHICLAYO</v>
      </c>
      <c r="J383" s="9" t="str">
        <f>+VLOOKUP(datosAvance[[#This Row],[renaes]],eess!$A$1:$G$189,7,FALSE)</f>
        <v>PICSI</v>
      </c>
    </row>
    <row r="384" spans="1:10" x14ac:dyDescent="0.25">
      <c r="A384">
        <v>4441</v>
      </c>
      <c r="B384">
        <v>2</v>
      </c>
      <c r="C384" t="s">
        <v>243</v>
      </c>
      <c r="D384">
        <v>1</v>
      </c>
      <c r="E384" t="s">
        <v>5</v>
      </c>
      <c r="F384" s="12" t="str">
        <f>+VLOOKUP(datosAvance[[#This Row],[renaes]],eess!$A$1:$G$189,2,FALSE)</f>
        <v>SEÑOR DE LA JUSTICIA</v>
      </c>
      <c r="G384" s="12" t="str">
        <f>+VLOOKUP(datosAvance[[#This Row],[renaes]],eess!$A$1:$G$189,3,FALSE)</f>
        <v>FERREÐAFE</v>
      </c>
      <c r="H384" s="12" t="str">
        <f>+VLOOKUP(datosAvance[[#This Row],[renaes]],eess!$A$1:$G$189,4,FALSE)</f>
        <v>FERREÑAFE</v>
      </c>
      <c r="I384" s="12" t="str">
        <f>+VLOOKUP(datosAvance[[#This Row],[renaes]],eess!$A$1:$G$189,6,FALSE)</f>
        <v>FERREÑAFE</v>
      </c>
      <c r="J384" s="12" t="str">
        <f>+VLOOKUP(datosAvance[[#This Row],[renaes]],eess!$A$1:$G$189,7,FALSE)</f>
        <v>FERREÑAFE</v>
      </c>
    </row>
    <row r="385" spans="1:10" x14ac:dyDescent="0.25">
      <c r="A385">
        <v>4442</v>
      </c>
      <c r="B385">
        <v>0</v>
      </c>
      <c r="C385" t="s">
        <v>243</v>
      </c>
      <c r="D385">
        <v>1</v>
      </c>
      <c r="E385" t="s">
        <v>5</v>
      </c>
      <c r="F385" s="9" t="str">
        <f>+VLOOKUP(datosAvance[[#This Row],[renaes]],eess!$A$1:$G$189,2,FALSE)</f>
        <v>PUCHACA</v>
      </c>
      <c r="G385" s="9" t="str">
        <f>+VLOOKUP(datosAvance[[#This Row],[renaes]],eess!$A$1:$G$189,3,FALSE)</f>
        <v>FERREÐAFE</v>
      </c>
      <c r="H385" s="9" t="str">
        <f>+VLOOKUP(datosAvance[[#This Row],[renaes]],eess!$A$1:$G$189,4,FALSE)</f>
        <v>INKAWASI</v>
      </c>
      <c r="I385" s="9" t="str">
        <f>+VLOOKUP(datosAvance[[#This Row],[renaes]],eess!$A$1:$G$189,6,FALSE)</f>
        <v>FERREÑAFE</v>
      </c>
      <c r="J385" s="9" t="str">
        <f>+VLOOKUP(datosAvance[[#This Row],[renaes]],eess!$A$1:$G$189,7,FALSE)</f>
        <v>INCAHUASI</v>
      </c>
    </row>
    <row r="386" spans="1:10" x14ac:dyDescent="0.25">
      <c r="A386">
        <v>4443</v>
      </c>
      <c r="B386">
        <v>2</v>
      </c>
      <c r="C386" t="s">
        <v>243</v>
      </c>
      <c r="D386">
        <v>1</v>
      </c>
      <c r="E386" t="s">
        <v>5</v>
      </c>
      <c r="F386" s="12" t="str">
        <f>+VLOOKUP(datosAvance[[#This Row],[renaes]],eess!$A$1:$G$189,2,FALSE)</f>
        <v>MESONES MURO</v>
      </c>
      <c r="G386" s="12" t="str">
        <f>+VLOOKUP(datosAvance[[#This Row],[renaes]],eess!$A$1:$G$189,3,FALSE)</f>
        <v>FERREÐAFE</v>
      </c>
      <c r="H386" s="12" t="str">
        <f>+VLOOKUP(datosAvance[[#This Row],[renaes]],eess!$A$1:$G$189,4,FALSE)</f>
        <v>FERREÑAFE</v>
      </c>
      <c r="I386" s="12" t="str">
        <f>+VLOOKUP(datosAvance[[#This Row],[renaes]],eess!$A$1:$G$189,6,FALSE)</f>
        <v>FERREÑAFE</v>
      </c>
      <c r="J386" s="12" t="str">
        <f>+VLOOKUP(datosAvance[[#This Row],[renaes]],eess!$A$1:$G$189,7,FALSE)</f>
        <v>MANUEL ANTONIO MESONES MURO</v>
      </c>
    </row>
    <row r="387" spans="1:10" x14ac:dyDescent="0.25">
      <c r="A387">
        <v>4444</v>
      </c>
      <c r="B387">
        <v>1</v>
      </c>
      <c r="C387" t="s">
        <v>243</v>
      </c>
      <c r="D387">
        <v>1</v>
      </c>
      <c r="E387" t="s">
        <v>5</v>
      </c>
      <c r="F387" s="9" t="str">
        <f>+VLOOKUP(datosAvance[[#This Row],[renaes]],eess!$A$1:$G$189,2,FALSE)</f>
        <v>PITIPO</v>
      </c>
      <c r="G387" s="9" t="str">
        <f>+VLOOKUP(datosAvance[[#This Row],[renaes]],eess!$A$1:$G$189,3,FALSE)</f>
        <v>FERREÐAFE</v>
      </c>
      <c r="H387" s="9" t="str">
        <f>+VLOOKUP(datosAvance[[#This Row],[renaes]],eess!$A$1:$G$189,4,FALSE)</f>
        <v>PITIPO</v>
      </c>
      <c r="I387" s="9" t="str">
        <f>+VLOOKUP(datosAvance[[#This Row],[renaes]],eess!$A$1:$G$189,6,FALSE)</f>
        <v>FERREÑAFE</v>
      </c>
      <c r="J387" s="9" t="str">
        <f>+VLOOKUP(datosAvance[[#This Row],[renaes]],eess!$A$1:$G$189,7,FALSE)</f>
        <v>PITIPO</v>
      </c>
    </row>
    <row r="388" spans="1:10" x14ac:dyDescent="0.25">
      <c r="A388">
        <v>4445</v>
      </c>
      <c r="B388">
        <v>1</v>
      </c>
      <c r="C388" t="s">
        <v>243</v>
      </c>
      <c r="D388">
        <v>1</v>
      </c>
      <c r="E388" t="s">
        <v>5</v>
      </c>
      <c r="F388" s="12" t="str">
        <f>+VLOOKUP(datosAvance[[#This Row],[renaes]],eess!$A$1:$G$189,2,FALSE)</f>
        <v>LA TRAPOSA</v>
      </c>
      <c r="G388" s="12" t="str">
        <f>+VLOOKUP(datosAvance[[#This Row],[renaes]],eess!$A$1:$G$189,3,FALSE)</f>
        <v>FERREÐAFE</v>
      </c>
      <c r="H388" s="12" t="str">
        <f>+VLOOKUP(datosAvance[[#This Row],[renaes]],eess!$A$1:$G$189,4,FALSE)</f>
        <v>PITIPO</v>
      </c>
      <c r="I388" s="12" t="str">
        <f>+VLOOKUP(datosAvance[[#This Row],[renaes]],eess!$A$1:$G$189,6,FALSE)</f>
        <v>FERREÑAFE</v>
      </c>
      <c r="J388" s="12" t="str">
        <f>+VLOOKUP(datosAvance[[#This Row],[renaes]],eess!$A$1:$G$189,7,FALSE)</f>
        <v>PITIPO</v>
      </c>
    </row>
    <row r="389" spans="1:10" x14ac:dyDescent="0.25">
      <c r="A389">
        <v>4446</v>
      </c>
      <c r="B389">
        <v>0</v>
      </c>
      <c r="C389" t="s">
        <v>243</v>
      </c>
      <c r="D389">
        <v>1</v>
      </c>
      <c r="E389" t="s">
        <v>5</v>
      </c>
      <c r="F389" s="9" t="str">
        <f>+VLOOKUP(datosAvance[[#This Row],[renaes]],eess!$A$1:$G$189,2,FALSE)</f>
        <v>MOCHUMI VIEJO</v>
      </c>
      <c r="G389" s="9" t="str">
        <f>+VLOOKUP(datosAvance[[#This Row],[renaes]],eess!$A$1:$G$189,3,FALSE)</f>
        <v>FERREÐAFE</v>
      </c>
      <c r="H389" s="9" t="str">
        <f>+VLOOKUP(datosAvance[[#This Row],[renaes]],eess!$A$1:$G$189,4,FALSE)</f>
        <v>PITIPO</v>
      </c>
      <c r="I389" s="9" t="str">
        <f>+VLOOKUP(datosAvance[[#This Row],[renaes]],eess!$A$1:$G$189,6,FALSE)</f>
        <v>FERREÑAFE</v>
      </c>
      <c r="J389" s="9" t="str">
        <f>+VLOOKUP(datosAvance[[#This Row],[renaes]],eess!$A$1:$G$189,7,FALSE)</f>
        <v>PITIPO</v>
      </c>
    </row>
    <row r="390" spans="1:10" x14ac:dyDescent="0.25">
      <c r="A390">
        <v>4447</v>
      </c>
      <c r="B390">
        <v>1</v>
      </c>
      <c r="C390" t="s">
        <v>243</v>
      </c>
      <c r="D390">
        <v>1</v>
      </c>
      <c r="E390" t="s">
        <v>5</v>
      </c>
      <c r="F390" s="12" t="str">
        <f>+VLOOKUP(datosAvance[[#This Row],[renaes]],eess!$A$1:$G$189,2,FALSE)</f>
        <v>MOTUPILLO</v>
      </c>
      <c r="G390" s="12" t="str">
        <f>+VLOOKUP(datosAvance[[#This Row],[renaes]],eess!$A$1:$G$189,3,FALSE)</f>
        <v>FERREÐAFE</v>
      </c>
      <c r="H390" s="12" t="str">
        <f>+VLOOKUP(datosAvance[[#This Row],[renaes]],eess!$A$1:$G$189,4,FALSE)</f>
        <v>PITIPO</v>
      </c>
      <c r="I390" s="12" t="str">
        <f>+VLOOKUP(datosAvance[[#This Row],[renaes]],eess!$A$1:$G$189,6,FALSE)</f>
        <v>FERREÑAFE</v>
      </c>
      <c r="J390" s="12" t="str">
        <f>+VLOOKUP(datosAvance[[#This Row],[renaes]],eess!$A$1:$G$189,7,FALSE)</f>
        <v>PITIPO</v>
      </c>
    </row>
    <row r="391" spans="1:10" x14ac:dyDescent="0.25">
      <c r="A391">
        <v>4448</v>
      </c>
      <c r="B391">
        <v>1</v>
      </c>
      <c r="C391" t="s">
        <v>243</v>
      </c>
      <c r="D391">
        <v>1</v>
      </c>
      <c r="E391" t="s">
        <v>5</v>
      </c>
      <c r="F391" s="9" t="str">
        <f>+VLOOKUP(datosAvance[[#This Row],[renaes]],eess!$A$1:$G$189,2,FALSE)</f>
        <v>CACHINCHE</v>
      </c>
      <c r="G391" s="9" t="str">
        <f>+VLOOKUP(datosAvance[[#This Row],[renaes]],eess!$A$1:$G$189,3,FALSE)</f>
        <v>FERREÐAFE</v>
      </c>
      <c r="H391" s="9" t="str">
        <f>+VLOOKUP(datosAvance[[#This Row],[renaes]],eess!$A$1:$G$189,4,FALSE)</f>
        <v>PITIPO</v>
      </c>
      <c r="I391" s="9" t="str">
        <f>+VLOOKUP(datosAvance[[#This Row],[renaes]],eess!$A$1:$G$189,6,FALSE)</f>
        <v>FERREÑAFE</v>
      </c>
      <c r="J391" s="9" t="str">
        <f>+VLOOKUP(datosAvance[[#This Row],[renaes]],eess!$A$1:$G$189,7,FALSE)</f>
        <v>PITIPO</v>
      </c>
    </row>
    <row r="392" spans="1:10" x14ac:dyDescent="0.25">
      <c r="A392">
        <v>4449</v>
      </c>
      <c r="B392">
        <v>1</v>
      </c>
      <c r="C392" t="s">
        <v>243</v>
      </c>
      <c r="D392">
        <v>1</v>
      </c>
      <c r="E392" t="s">
        <v>5</v>
      </c>
      <c r="F392" s="12" t="str">
        <f>+VLOOKUP(datosAvance[[#This Row],[renaes]],eess!$A$1:$G$189,2,FALSE)</f>
        <v>PATIVILCA</v>
      </c>
      <c r="G392" s="12" t="str">
        <f>+VLOOKUP(datosAvance[[#This Row],[renaes]],eess!$A$1:$G$189,3,FALSE)</f>
        <v>FERREÐAFE</v>
      </c>
      <c r="H392" s="12" t="str">
        <f>+VLOOKUP(datosAvance[[#This Row],[renaes]],eess!$A$1:$G$189,4,FALSE)</f>
        <v>PITIPO</v>
      </c>
      <c r="I392" s="12" t="str">
        <f>+VLOOKUP(datosAvance[[#This Row],[renaes]],eess!$A$1:$G$189,6,FALSE)</f>
        <v>FERREÑAFE</v>
      </c>
      <c r="J392" s="12" t="str">
        <f>+VLOOKUP(datosAvance[[#This Row],[renaes]],eess!$A$1:$G$189,7,FALSE)</f>
        <v>PITIPO</v>
      </c>
    </row>
    <row r="393" spans="1:10" x14ac:dyDescent="0.25">
      <c r="A393">
        <v>4450</v>
      </c>
      <c r="B393">
        <v>1</v>
      </c>
      <c r="C393" t="s">
        <v>243</v>
      </c>
      <c r="D393">
        <v>1</v>
      </c>
      <c r="E393" t="s">
        <v>5</v>
      </c>
      <c r="F393" s="9" t="str">
        <f>+VLOOKUP(datosAvance[[#This Row],[renaes]],eess!$A$1:$G$189,2,FALSE)</f>
        <v>SIME</v>
      </c>
      <c r="G393" s="9" t="str">
        <f>+VLOOKUP(datosAvance[[#This Row],[renaes]],eess!$A$1:$G$189,3,FALSE)</f>
        <v>FERREÐAFE</v>
      </c>
      <c r="H393" s="9" t="str">
        <f>+VLOOKUP(datosAvance[[#This Row],[renaes]],eess!$A$1:$G$189,4,FALSE)</f>
        <v>PITIPO</v>
      </c>
      <c r="I393" s="9" t="str">
        <f>+VLOOKUP(datosAvance[[#This Row],[renaes]],eess!$A$1:$G$189,6,FALSE)</f>
        <v>FERREÑAFE</v>
      </c>
      <c r="J393" s="9" t="str">
        <f>+VLOOKUP(datosAvance[[#This Row],[renaes]],eess!$A$1:$G$189,7,FALSE)</f>
        <v>PITIPO</v>
      </c>
    </row>
    <row r="394" spans="1:10" x14ac:dyDescent="0.25">
      <c r="A394">
        <v>4451</v>
      </c>
      <c r="B394">
        <v>0</v>
      </c>
      <c r="C394" t="s">
        <v>243</v>
      </c>
      <c r="D394">
        <v>1</v>
      </c>
      <c r="E394" t="s">
        <v>5</v>
      </c>
      <c r="F394" s="12" t="str">
        <f>+VLOOKUP(datosAvance[[#This Row],[renaes]],eess!$A$1:$G$189,2,FALSE)</f>
        <v>BATANGRANDE</v>
      </c>
      <c r="G394" s="12" t="str">
        <f>+VLOOKUP(datosAvance[[#This Row],[renaes]],eess!$A$1:$G$189,3,FALSE)</f>
        <v>FERREÐAFE</v>
      </c>
      <c r="H394" s="12" t="str">
        <f>+VLOOKUP(datosAvance[[#This Row],[renaes]],eess!$A$1:$G$189,4,FALSE)</f>
        <v>PITIPO</v>
      </c>
      <c r="I394" s="12" t="str">
        <f>+VLOOKUP(datosAvance[[#This Row],[renaes]],eess!$A$1:$G$189,6,FALSE)</f>
        <v>FERREÑAFE</v>
      </c>
      <c r="J394" s="12" t="str">
        <f>+VLOOKUP(datosAvance[[#This Row],[renaes]],eess!$A$1:$G$189,7,FALSE)</f>
        <v>PITIPO</v>
      </c>
    </row>
    <row r="395" spans="1:10" x14ac:dyDescent="0.25">
      <c r="A395">
        <v>4452</v>
      </c>
      <c r="B395">
        <v>12</v>
      </c>
      <c r="C395" t="s">
        <v>243</v>
      </c>
      <c r="D395">
        <v>1</v>
      </c>
      <c r="E395" t="s">
        <v>5</v>
      </c>
      <c r="F395" s="9" t="str">
        <f>+VLOOKUP(datosAvance[[#This Row],[renaes]],eess!$A$1:$G$189,2,FALSE)</f>
        <v>C.S.PUEBLO NUEVO</v>
      </c>
      <c r="G395" s="9" t="str">
        <f>+VLOOKUP(datosAvance[[#This Row],[renaes]],eess!$A$1:$G$189,3,FALSE)</f>
        <v>FERREÐAFE</v>
      </c>
      <c r="H395" s="9" t="str">
        <f>+VLOOKUP(datosAvance[[#This Row],[renaes]],eess!$A$1:$G$189,4,FALSE)</f>
        <v>FERREÑAFE</v>
      </c>
      <c r="I395" s="9" t="str">
        <f>+VLOOKUP(datosAvance[[#This Row],[renaes]],eess!$A$1:$G$189,6,FALSE)</f>
        <v>FERREÑAFE</v>
      </c>
      <c r="J395" s="9" t="str">
        <f>+VLOOKUP(datosAvance[[#This Row],[renaes]],eess!$A$1:$G$189,7,FALSE)</f>
        <v>PUEBLO NUEVO</v>
      </c>
    </row>
    <row r="396" spans="1:10" x14ac:dyDescent="0.25">
      <c r="A396">
        <v>4453</v>
      </c>
      <c r="B396">
        <v>1</v>
      </c>
      <c r="C396" t="s">
        <v>243</v>
      </c>
      <c r="D396">
        <v>1</v>
      </c>
      <c r="E396" t="s">
        <v>5</v>
      </c>
      <c r="F396" s="12" t="str">
        <f>+VLOOKUP(datosAvance[[#This Row],[renaes]],eess!$A$1:$G$189,2,FALSE)</f>
        <v>LAS LOMAS</v>
      </c>
      <c r="G396" s="12" t="str">
        <f>+VLOOKUP(datosAvance[[#This Row],[renaes]],eess!$A$1:$G$189,3,FALSE)</f>
        <v>FERREÐAFE</v>
      </c>
      <c r="H396" s="12" t="str">
        <f>+VLOOKUP(datosAvance[[#This Row],[renaes]],eess!$A$1:$G$189,4,FALSE)</f>
        <v>FERREÑAFE</v>
      </c>
      <c r="I396" s="12" t="str">
        <f>+VLOOKUP(datosAvance[[#This Row],[renaes]],eess!$A$1:$G$189,6,FALSE)</f>
        <v>FERREÑAFE</v>
      </c>
      <c r="J396" s="12" t="str">
        <f>+VLOOKUP(datosAvance[[#This Row],[renaes]],eess!$A$1:$G$189,7,FALSE)</f>
        <v>PUEBLO NUEVO</v>
      </c>
    </row>
    <row r="397" spans="1:10" x14ac:dyDescent="0.25">
      <c r="A397">
        <v>4454</v>
      </c>
      <c r="B397">
        <v>0</v>
      </c>
      <c r="C397" t="s">
        <v>243</v>
      </c>
      <c r="D397">
        <v>1</v>
      </c>
      <c r="E397" t="s">
        <v>5</v>
      </c>
      <c r="F397" s="9" t="str">
        <f>+VLOOKUP(datosAvance[[#This Row],[renaes]],eess!$A$1:$G$189,2,FALSE)</f>
        <v>MOYAN</v>
      </c>
      <c r="G397" s="9" t="str">
        <f>+VLOOKUP(datosAvance[[#This Row],[renaes]],eess!$A$1:$G$189,3,FALSE)</f>
        <v>FERREÐAFE</v>
      </c>
      <c r="H397" s="9" t="str">
        <f>+VLOOKUP(datosAvance[[#This Row],[renaes]],eess!$A$1:$G$189,4,FALSE)</f>
        <v>INKAWASI</v>
      </c>
      <c r="I397" s="9" t="str">
        <f>+VLOOKUP(datosAvance[[#This Row],[renaes]],eess!$A$1:$G$189,6,FALSE)</f>
        <v>FERREÑAFE</v>
      </c>
      <c r="J397" s="9" t="str">
        <f>+VLOOKUP(datosAvance[[#This Row],[renaes]],eess!$A$1:$G$189,7,FALSE)</f>
        <v>INCAHUASI</v>
      </c>
    </row>
    <row r="398" spans="1:10" x14ac:dyDescent="0.25">
      <c r="A398">
        <v>4455</v>
      </c>
      <c r="B398">
        <v>0</v>
      </c>
      <c r="C398" t="s">
        <v>243</v>
      </c>
      <c r="D398">
        <v>1</v>
      </c>
      <c r="E398" t="s">
        <v>5</v>
      </c>
      <c r="F398" s="12" t="str">
        <f>+VLOOKUP(datosAvance[[#This Row],[renaes]],eess!$A$1:$G$189,2,FALSE)</f>
        <v>INKAWASI</v>
      </c>
      <c r="G398" s="12" t="str">
        <f>+VLOOKUP(datosAvance[[#This Row],[renaes]],eess!$A$1:$G$189,3,FALSE)</f>
        <v>FERREÐAFE</v>
      </c>
      <c r="H398" s="12" t="str">
        <f>+VLOOKUP(datosAvance[[#This Row],[renaes]],eess!$A$1:$G$189,4,FALSE)</f>
        <v>INKAWASI</v>
      </c>
      <c r="I398" s="12" t="str">
        <f>+VLOOKUP(datosAvance[[#This Row],[renaes]],eess!$A$1:$G$189,6,FALSE)</f>
        <v>FERREÑAFE</v>
      </c>
      <c r="J398" s="12" t="str">
        <f>+VLOOKUP(datosAvance[[#This Row],[renaes]],eess!$A$1:$G$189,7,FALSE)</f>
        <v>INCAHUASI</v>
      </c>
    </row>
    <row r="399" spans="1:10" x14ac:dyDescent="0.25">
      <c r="A399">
        <v>4456</v>
      </c>
      <c r="B399">
        <v>0</v>
      </c>
      <c r="C399" t="s">
        <v>243</v>
      </c>
      <c r="D399">
        <v>1</v>
      </c>
      <c r="E399" t="s">
        <v>5</v>
      </c>
      <c r="F399" s="9" t="str">
        <f>+VLOOKUP(datosAvance[[#This Row],[renaes]],eess!$A$1:$G$189,2,FALSE)</f>
        <v>LAQUIPAMPA</v>
      </c>
      <c r="G399" s="9" t="str">
        <f>+VLOOKUP(datosAvance[[#This Row],[renaes]],eess!$A$1:$G$189,3,FALSE)</f>
        <v>FERREÐAFE</v>
      </c>
      <c r="H399" s="9" t="str">
        <f>+VLOOKUP(datosAvance[[#This Row],[renaes]],eess!$A$1:$G$189,4,FALSE)</f>
        <v>INKAWASI</v>
      </c>
      <c r="I399" s="9" t="str">
        <f>+VLOOKUP(datosAvance[[#This Row],[renaes]],eess!$A$1:$G$189,6,FALSE)</f>
        <v>FERREÑAFE</v>
      </c>
      <c r="J399" s="9" t="str">
        <f>+VLOOKUP(datosAvance[[#This Row],[renaes]],eess!$A$1:$G$189,7,FALSE)</f>
        <v>INCAHUASI</v>
      </c>
    </row>
    <row r="400" spans="1:10" x14ac:dyDescent="0.25">
      <c r="A400">
        <v>4457</v>
      </c>
      <c r="B400">
        <v>0</v>
      </c>
      <c r="C400" t="s">
        <v>243</v>
      </c>
      <c r="D400">
        <v>1</v>
      </c>
      <c r="E400" t="s">
        <v>5</v>
      </c>
      <c r="F400" s="12" t="str">
        <f>+VLOOKUP(datosAvance[[#This Row],[renaes]],eess!$A$1:$G$189,2,FALSE)</f>
        <v>UYURPAMPA</v>
      </c>
      <c r="G400" s="12" t="str">
        <f>+VLOOKUP(datosAvance[[#This Row],[renaes]],eess!$A$1:$G$189,3,FALSE)</f>
        <v>FERREÐAFE</v>
      </c>
      <c r="H400" s="12" t="str">
        <f>+VLOOKUP(datosAvance[[#This Row],[renaes]],eess!$A$1:$G$189,4,FALSE)</f>
        <v>INKAWASI</v>
      </c>
      <c r="I400" s="12" t="str">
        <f>+VLOOKUP(datosAvance[[#This Row],[renaes]],eess!$A$1:$G$189,6,FALSE)</f>
        <v>FERREÑAFE</v>
      </c>
      <c r="J400" s="12" t="str">
        <f>+VLOOKUP(datosAvance[[#This Row],[renaes]],eess!$A$1:$G$189,7,FALSE)</f>
        <v>INCAHUASI</v>
      </c>
    </row>
    <row r="401" spans="1:10" x14ac:dyDescent="0.25">
      <c r="A401">
        <v>4458</v>
      </c>
      <c r="B401">
        <v>0</v>
      </c>
      <c r="C401" t="s">
        <v>243</v>
      </c>
      <c r="D401">
        <v>1</v>
      </c>
      <c r="E401" t="s">
        <v>5</v>
      </c>
      <c r="F401" s="9" t="str">
        <f>+VLOOKUP(datosAvance[[#This Row],[renaes]],eess!$A$1:$G$189,2,FALSE)</f>
        <v>CRUZ LOMA</v>
      </c>
      <c r="G401" s="9" t="str">
        <f>+VLOOKUP(datosAvance[[#This Row],[renaes]],eess!$A$1:$G$189,3,FALSE)</f>
        <v>FERREÐAFE</v>
      </c>
      <c r="H401" s="9" t="str">
        <f>+VLOOKUP(datosAvance[[#This Row],[renaes]],eess!$A$1:$G$189,4,FALSE)</f>
        <v>INKAWASI</v>
      </c>
      <c r="I401" s="9" t="str">
        <f>+VLOOKUP(datosAvance[[#This Row],[renaes]],eess!$A$1:$G$189,6,FALSE)</f>
        <v>FERREÑAFE</v>
      </c>
      <c r="J401" s="9" t="str">
        <f>+VLOOKUP(datosAvance[[#This Row],[renaes]],eess!$A$1:$G$189,7,FALSE)</f>
        <v>INCAHUASI</v>
      </c>
    </row>
    <row r="402" spans="1:10" x14ac:dyDescent="0.25">
      <c r="A402">
        <v>4459</v>
      </c>
      <c r="B402">
        <v>0</v>
      </c>
      <c r="C402" t="s">
        <v>243</v>
      </c>
      <c r="D402">
        <v>1</v>
      </c>
      <c r="E402" t="s">
        <v>5</v>
      </c>
      <c r="F402" s="12" t="str">
        <f>+VLOOKUP(datosAvance[[#This Row],[renaes]],eess!$A$1:$G$189,2,FALSE)</f>
        <v>HUAYRUL</v>
      </c>
      <c r="G402" s="12" t="str">
        <f>+VLOOKUP(datosAvance[[#This Row],[renaes]],eess!$A$1:$G$189,3,FALSE)</f>
        <v>FERREÐAFE</v>
      </c>
      <c r="H402" s="12" t="str">
        <f>+VLOOKUP(datosAvance[[#This Row],[renaes]],eess!$A$1:$G$189,4,FALSE)</f>
        <v>INKAWASI</v>
      </c>
      <c r="I402" s="12" t="str">
        <f>+VLOOKUP(datosAvance[[#This Row],[renaes]],eess!$A$1:$G$189,6,FALSE)</f>
        <v>FERREÑAFE</v>
      </c>
      <c r="J402" s="12" t="str">
        <f>+VLOOKUP(datosAvance[[#This Row],[renaes]],eess!$A$1:$G$189,7,FALSE)</f>
        <v>INCAHUASI</v>
      </c>
    </row>
    <row r="403" spans="1:10" x14ac:dyDescent="0.25">
      <c r="A403">
        <v>4463</v>
      </c>
      <c r="B403">
        <v>0</v>
      </c>
      <c r="C403" t="s">
        <v>243</v>
      </c>
      <c r="D403">
        <v>1</v>
      </c>
      <c r="E403" t="s">
        <v>5</v>
      </c>
      <c r="F403" s="9" t="str">
        <f>+VLOOKUP(datosAvance[[#This Row],[renaes]],eess!$A$1:$G$189,2,FALSE)</f>
        <v>LANCHIPAMPA</v>
      </c>
      <c r="G403" s="9" t="str">
        <f>+VLOOKUP(datosAvance[[#This Row],[renaes]],eess!$A$1:$G$189,3,FALSE)</f>
        <v>FERREÐAFE</v>
      </c>
      <c r="H403" s="9" t="str">
        <f>+VLOOKUP(datosAvance[[#This Row],[renaes]],eess!$A$1:$G$189,4,FALSE)</f>
        <v>INKAWASI</v>
      </c>
      <c r="I403" s="9" t="str">
        <f>+VLOOKUP(datosAvance[[#This Row],[renaes]],eess!$A$1:$G$189,6,FALSE)</f>
        <v>FERREÑAFE</v>
      </c>
      <c r="J403" s="9" t="str">
        <f>+VLOOKUP(datosAvance[[#This Row],[renaes]],eess!$A$1:$G$189,7,FALSE)</f>
        <v>INCAHUASI</v>
      </c>
    </row>
    <row r="404" spans="1:10" x14ac:dyDescent="0.25">
      <c r="A404">
        <v>4464</v>
      </c>
      <c r="B404">
        <v>0</v>
      </c>
      <c r="C404" t="s">
        <v>243</v>
      </c>
      <c r="D404">
        <v>1</v>
      </c>
      <c r="E404" t="s">
        <v>5</v>
      </c>
      <c r="F404" s="12" t="str">
        <f>+VLOOKUP(datosAvance[[#This Row],[renaes]],eess!$A$1:$G$189,2,FALSE)</f>
        <v>KONGACHA</v>
      </c>
      <c r="G404" s="12" t="str">
        <f>+VLOOKUP(datosAvance[[#This Row],[renaes]],eess!$A$1:$G$189,3,FALSE)</f>
        <v>FERREÐAFE</v>
      </c>
      <c r="H404" s="12" t="str">
        <f>+VLOOKUP(datosAvance[[#This Row],[renaes]],eess!$A$1:$G$189,4,FALSE)</f>
        <v>INKAWASI</v>
      </c>
      <c r="I404" s="12" t="str">
        <f>+VLOOKUP(datosAvance[[#This Row],[renaes]],eess!$A$1:$G$189,6,FALSE)</f>
        <v>FERREÑAFE</v>
      </c>
      <c r="J404" s="12" t="str">
        <f>+VLOOKUP(datosAvance[[#This Row],[renaes]],eess!$A$1:$G$189,7,FALSE)</f>
        <v>INCAHUASI</v>
      </c>
    </row>
    <row r="405" spans="1:10" x14ac:dyDescent="0.25">
      <c r="A405">
        <v>4465</v>
      </c>
      <c r="B405">
        <v>0</v>
      </c>
      <c r="C405" t="s">
        <v>243</v>
      </c>
      <c r="D405">
        <v>1</v>
      </c>
      <c r="E405" t="s">
        <v>5</v>
      </c>
      <c r="F405" s="9" t="str">
        <f>+VLOOKUP(datosAvance[[#This Row],[renaes]],eess!$A$1:$G$189,2,FALSE)</f>
        <v>LA TRANCA</v>
      </c>
      <c r="G405" s="9" t="str">
        <f>+VLOOKUP(datosAvance[[#This Row],[renaes]],eess!$A$1:$G$189,3,FALSE)</f>
        <v>FERREÐAFE</v>
      </c>
      <c r="H405" s="9" t="str">
        <f>+VLOOKUP(datosAvance[[#This Row],[renaes]],eess!$A$1:$G$189,4,FALSE)</f>
        <v>INKAWASI</v>
      </c>
      <c r="I405" s="9" t="str">
        <f>+VLOOKUP(datosAvance[[#This Row],[renaes]],eess!$A$1:$G$189,6,FALSE)</f>
        <v>FERREÑAFE</v>
      </c>
      <c r="J405" s="9" t="str">
        <f>+VLOOKUP(datosAvance[[#This Row],[renaes]],eess!$A$1:$G$189,7,FALSE)</f>
        <v>INCAHUASI</v>
      </c>
    </row>
    <row r="406" spans="1:10" x14ac:dyDescent="0.25">
      <c r="A406">
        <v>6681</v>
      </c>
      <c r="B406">
        <v>0</v>
      </c>
      <c r="C406" t="s">
        <v>243</v>
      </c>
      <c r="D406">
        <v>1</v>
      </c>
      <c r="E406" t="s">
        <v>5</v>
      </c>
      <c r="F406" s="12" t="str">
        <f>+VLOOKUP(datosAvance[[#This Row],[renaes]],eess!$A$1:$G$189,2,FALSE)</f>
        <v>EL SAUCE</v>
      </c>
      <c r="G406" s="12" t="str">
        <f>+VLOOKUP(datosAvance[[#This Row],[renaes]],eess!$A$1:$G$189,3,FALSE)</f>
        <v>LAMBAYEQUE</v>
      </c>
      <c r="H406" s="12" t="str">
        <f>+VLOOKUP(datosAvance[[#This Row],[renaes]],eess!$A$1:$G$189,4,FALSE)</f>
        <v>SALAS</v>
      </c>
      <c r="I406" s="12" t="str">
        <f>+VLOOKUP(datosAvance[[#This Row],[renaes]],eess!$A$1:$G$189,6,FALSE)</f>
        <v>LAMBAYEQUE</v>
      </c>
      <c r="J406" s="12" t="str">
        <f>+VLOOKUP(datosAvance[[#This Row],[renaes]],eess!$A$1:$G$189,7,FALSE)</f>
        <v>SALAS</v>
      </c>
    </row>
    <row r="407" spans="1:10" x14ac:dyDescent="0.25">
      <c r="A407">
        <v>6682</v>
      </c>
      <c r="B407">
        <v>1</v>
      </c>
      <c r="C407" t="s">
        <v>243</v>
      </c>
      <c r="D407">
        <v>1</v>
      </c>
      <c r="E407" t="s">
        <v>5</v>
      </c>
      <c r="F407" s="9" t="str">
        <f>+VLOOKUP(datosAvance[[#This Row],[renaes]],eess!$A$1:$G$189,2,FALSE)</f>
        <v>HUMEDADES</v>
      </c>
      <c r="G407" s="9" t="str">
        <f>+VLOOKUP(datosAvance[[#This Row],[renaes]],eess!$A$1:$G$189,3,FALSE)</f>
        <v>LAMBAYEQUE</v>
      </c>
      <c r="H407" s="9" t="str">
        <f>+VLOOKUP(datosAvance[[#This Row],[renaes]],eess!$A$1:$G$189,4,FALSE)</f>
        <v>SALAS</v>
      </c>
      <c r="I407" s="9" t="str">
        <f>+VLOOKUP(datosAvance[[#This Row],[renaes]],eess!$A$1:$G$189,6,FALSE)</f>
        <v>LAMBAYEQUE</v>
      </c>
      <c r="J407" s="9" t="str">
        <f>+VLOOKUP(datosAvance[[#This Row],[renaes]],eess!$A$1:$G$189,7,FALSE)</f>
        <v>SALAS</v>
      </c>
    </row>
    <row r="408" spans="1:10" x14ac:dyDescent="0.25">
      <c r="A408">
        <v>6683</v>
      </c>
      <c r="B408">
        <v>1</v>
      </c>
      <c r="C408" t="s">
        <v>243</v>
      </c>
      <c r="D408">
        <v>1</v>
      </c>
      <c r="E408" t="s">
        <v>5</v>
      </c>
      <c r="F408" s="12" t="str">
        <f>+VLOOKUP(datosAvance[[#This Row],[renaes]],eess!$A$1:$G$189,2,FALSE)</f>
        <v>EL PUENTE</v>
      </c>
      <c r="G408" s="12" t="str">
        <f>+VLOOKUP(datosAvance[[#This Row],[renaes]],eess!$A$1:$G$189,3,FALSE)</f>
        <v>LAMBAYEQUE</v>
      </c>
      <c r="H408" s="12" t="str">
        <f>+VLOOKUP(datosAvance[[#This Row],[renaes]],eess!$A$1:$G$189,4,FALSE)</f>
        <v>OLMOS</v>
      </c>
      <c r="I408" s="12" t="str">
        <f>+VLOOKUP(datosAvance[[#This Row],[renaes]],eess!$A$1:$G$189,6,FALSE)</f>
        <v>LAMBAYEQUE</v>
      </c>
      <c r="J408" s="12" t="str">
        <f>+VLOOKUP(datosAvance[[#This Row],[renaes]],eess!$A$1:$G$189,7,FALSE)</f>
        <v>OLMOS</v>
      </c>
    </row>
    <row r="409" spans="1:10" x14ac:dyDescent="0.25">
      <c r="A409">
        <v>6722</v>
      </c>
      <c r="B409">
        <v>6</v>
      </c>
      <c r="C409" t="s">
        <v>243</v>
      </c>
      <c r="D409">
        <v>1</v>
      </c>
      <c r="E409" t="s">
        <v>5</v>
      </c>
      <c r="F409" s="9" t="str">
        <f>+VLOOKUP(datosAvance[[#This Row],[renaes]],eess!$A$1:$G$189,2,FALSE)</f>
        <v>CAYALTI</v>
      </c>
      <c r="G409" s="9" t="str">
        <f>+VLOOKUP(datosAvance[[#This Row],[renaes]],eess!$A$1:$G$189,3,FALSE)</f>
        <v>CHICLAYO</v>
      </c>
      <c r="H409" s="9" t="str">
        <f>+VLOOKUP(datosAvance[[#This Row],[renaes]],eess!$A$1:$G$189,4,FALSE)</f>
        <v>CAYALTI-ZAÑA</v>
      </c>
      <c r="I409" s="9" t="str">
        <f>+VLOOKUP(datosAvance[[#This Row],[renaes]],eess!$A$1:$G$189,6,FALSE)</f>
        <v>CHICLAYO</v>
      </c>
      <c r="J409" s="9" t="str">
        <f>+VLOOKUP(datosAvance[[#This Row],[renaes]],eess!$A$1:$G$189,7,FALSE)</f>
        <v>CAYALTI</v>
      </c>
    </row>
    <row r="410" spans="1:10" x14ac:dyDescent="0.25">
      <c r="A410">
        <v>6953</v>
      </c>
      <c r="B410">
        <v>1</v>
      </c>
      <c r="C410" t="s">
        <v>243</v>
      </c>
      <c r="D410">
        <v>1</v>
      </c>
      <c r="E410" t="s">
        <v>5</v>
      </c>
      <c r="F410" s="12" t="str">
        <f>+VLOOKUP(datosAvance[[#This Row],[renaes]],eess!$A$1:$G$189,2,FALSE)</f>
        <v>EL ARROZAL</v>
      </c>
      <c r="G410" s="12" t="str">
        <f>+VLOOKUP(datosAvance[[#This Row],[renaes]],eess!$A$1:$G$189,3,FALSE)</f>
        <v>LAMBAYEQUE</v>
      </c>
      <c r="H410" s="12" t="str">
        <f>+VLOOKUP(datosAvance[[#This Row],[renaes]],eess!$A$1:$G$189,4,FALSE)</f>
        <v>MOTUPE</v>
      </c>
      <c r="I410" s="12" t="str">
        <f>+VLOOKUP(datosAvance[[#This Row],[renaes]],eess!$A$1:$G$189,6,FALSE)</f>
        <v>LAMBAYEQUE</v>
      </c>
      <c r="J410" s="12" t="str">
        <f>+VLOOKUP(datosAvance[[#This Row],[renaes]],eess!$A$1:$G$189,7,FALSE)</f>
        <v>MOTUPE</v>
      </c>
    </row>
    <row r="411" spans="1:10" x14ac:dyDescent="0.25">
      <c r="A411">
        <v>6954</v>
      </c>
      <c r="B411">
        <v>1</v>
      </c>
      <c r="C411" t="s">
        <v>243</v>
      </c>
      <c r="D411">
        <v>1</v>
      </c>
      <c r="E411" t="s">
        <v>5</v>
      </c>
      <c r="F411" s="9" t="str">
        <f>+VLOOKUP(datosAvance[[#This Row],[renaes]],eess!$A$1:$G$189,2,FALSE)</f>
        <v>CAPOTE</v>
      </c>
      <c r="G411" s="9" t="str">
        <f>+VLOOKUP(datosAvance[[#This Row],[renaes]],eess!$A$1:$G$189,3,FALSE)</f>
        <v>CHICLAYO</v>
      </c>
      <c r="H411" s="9" t="str">
        <f>+VLOOKUP(datosAvance[[#This Row],[renaes]],eess!$A$1:$G$189,4,FALSE)</f>
        <v>PICSI</v>
      </c>
      <c r="I411" s="9" t="str">
        <f>+VLOOKUP(datosAvance[[#This Row],[renaes]],eess!$A$1:$G$189,6,FALSE)</f>
        <v>CHICLAYO</v>
      </c>
      <c r="J411" s="9" t="str">
        <f>+VLOOKUP(datosAvance[[#This Row],[renaes]],eess!$A$1:$G$189,7,FALSE)</f>
        <v>PICSI</v>
      </c>
    </row>
    <row r="412" spans="1:10" x14ac:dyDescent="0.25">
      <c r="A412">
        <v>6997</v>
      </c>
      <c r="B412">
        <v>3</v>
      </c>
      <c r="C412" t="s">
        <v>243</v>
      </c>
      <c r="D412">
        <v>1</v>
      </c>
      <c r="E412" t="s">
        <v>5</v>
      </c>
      <c r="F412" s="12" t="str">
        <f>+VLOOKUP(datosAvance[[#This Row],[renaes]],eess!$A$1:$G$189,2,FALSE)</f>
        <v>PUCALA</v>
      </c>
      <c r="G412" s="12" t="str">
        <f>+VLOOKUP(datosAvance[[#This Row],[renaes]],eess!$A$1:$G$189,3,FALSE)</f>
        <v>CHICLAYO</v>
      </c>
      <c r="H412" s="12" t="str">
        <f>+VLOOKUP(datosAvance[[#This Row],[renaes]],eess!$A$1:$G$189,4,FALSE)</f>
        <v>POSOPE ALTO</v>
      </c>
      <c r="I412" s="12" t="str">
        <f>+VLOOKUP(datosAvance[[#This Row],[renaes]],eess!$A$1:$G$189,6,FALSE)</f>
        <v>CHICLAYO</v>
      </c>
      <c r="J412" s="12" t="str">
        <f>+VLOOKUP(datosAvance[[#This Row],[renaes]],eess!$A$1:$G$189,7,FALSE)</f>
        <v>PUCALA</v>
      </c>
    </row>
    <row r="413" spans="1:10" x14ac:dyDescent="0.25">
      <c r="A413">
        <v>7020</v>
      </c>
      <c r="B413">
        <v>0</v>
      </c>
      <c r="C413" t="s">
        <v>243</v>
      </c>
      <c r="D413">
        <v>1</v>
      </c>
      <c r="E413" t="s">
        <v>5</v>
      </c>
      <c r="F413" s="9" t="str">
        <f>+VLOOKUP(datosAvance[[#This Row],[renaes]],eess!$A$1:$G$189,2,FALSE)</f>
        <v>HUAYABAMBA</v>
      </c>
      <c r="G413" s="9" t="str">
        <f>+VLOOKUP(datosAvance[[#This Row],[renaes]],eess!$A$1:$G$189,3,FALSE)</f>
        <v>LAMBAYEQUE</v>
      </c>
      <c r="H413" s="9" t="str">
        <f>+VLOOKUP(datosAvance[[#This Row],[renaes]],eess!$A$1:$G$189,4,FALSE)</f>
        <v>KAÑARIS</v>
      </c>
      <c r="I413" s="9" t="str">
        <f>+VLOOKUP(datosAvance[[#This Row],[renaes]],eess!$A$1:$G$189,6,FALSE)</f>
        <v>FERREÑAFE</v>
      </c>
      <c r="J413" s="9" t="str">
        <f>+VLOOKUP(datosAvance[[#This Row],[renaes]],eess!$A$1:$G$189,7,FALSE)</f>
        <v>CAÑARIS</v>
      </c>
    </row>
    <row r="414" spans="1:10" x14ac:dyDescent="0.25">
      <c r="A414">
        <v>7021</v>
      </c>
      <c r="B414">
        <v>0</v>
      </c>
      <c r="C414" t="s">
        <v>243</v>
      </c>
      <c r="D414">
        <v>1</v>
      </c>
      <c r="E414" t="s">
        <v>5</v>
      </c>
      <c r="F414" s="12" t="str">
        <f>+VLOOKUP(datosAvance[[#This Row],[renaes]],eess!$A$1:$G$189,2,FALSE)</f>
        <v>HIERBA BUENA</v>
      </c>
      <c r="G414" s="12" t="str">
        <f>+VLOOKUP(datosAvance[[#This Row],[renaes]],eess!$A$1:$G$189,3,FALSE)</f>
        <v>LAMBAYEQUE</v>
      </c>
      <c r="H414" s="12" t="str">
        <f>+VLOOKUP(datosAvance[[#This Row],[renaes]],eess!$A$1:$G$189,4,FALSE)</f>
        <v>KAÑARIS</v>
      </c>
      <c r="I414" s="12" t="str">
        <f>+VLOOKUP(datosAvance[[#This Row],[renaes]],eess!$A$1:$G$189,6,FALSE)</f>
        <v>FERREÑAFE</v>
      </c>
      <c r="J414" s="12" t="str">
        <f>+VLOOKUP(datosAvance[[#This Row],[renaes]],eess!$A$1:$G$189,7,FALSE)</f>
        <v>CAÑARIS</v>
      </c>
    </row>
    <row r="415" spans="1:10" x14ac:dyDescent="0.25">
      <c r="A415">
        <v>7022</v>
      </c>
      <c r="B415">
        <v>1</v>
      </c>
      <c r="C415" t="s">
        <v>243</v>
      </c>
      <c r="D415">
        <v>1</v>
      </c>
      <c r="E415" t="s">
        <v>5</v>
      </c>
      <c r="F415" s="9" t="str">
        <f>+VLOOKUP(datosAvance[[#This Row],[renaes]],eess!$A$1:$G$189,2,FALSE)</f>
        <v>LA ZARANDA</v>
      </c>
      <c r="G415" s="9" t="str">
        <f>+VLOOKUP(datosAvance[[#This Row],[renaes]],eess!$A$1:$G$189,3,FALSE)</f>
        <v>FERREÐAFE</v>
      </c>
      <c r="H415" s="9" t="str">
        <f>+VLOOKUP(datosAvance[[#This Row],[renaes]],eess!$A$1:$G$189,4,FALSE)</f>
        <v>PITIPO</v>
      </c>
      <c r="I415" s="9" t="str">
        <f>+VLOOKUP(datosAvance[[#This Row],[renaes]],eess!$A$1:$G$189,6,FALSE)</f>
        <v>FERREÑAFE</v>
      </c>
      <c r="J415" s="9" t="str">
        <f>+VLOOKUP(datosAvance[[#This Row],[renaes]],eess!$A$1:$G$189,7,FALSE)</f>
        <v>PITIPO</v>
      </c>
    </row>
    <row r="416" spans="1:10" x14ac:dyDescent="0.25">
      <c r="A416">
        <v>7023</v>
      </c>
      <c r="B416">
        <v>1</v>
      </c>
      <c r="C416" t="s">
        <v>243</v>
      </c>
      <c r="D416">
        <v>1</v>
      </c>
      <c r="E416" t="s">
        <v>5</v>
      </c>
      <c r="F416" s="12" t="str">
        <f>+VLOOKUP(datosAvance[[#This Row],[renaes]],eess!$A$1:$G$189,2,FALSE)</f>
        <v>LAS COLMENAS</v>
      </c>
      <c r="G416" s="12" t="str">
        <f>+VLOOKUP(datosAvance[[#This Row],[renaes]],eess!$A$1:$G$189,3,FALSE)</f>
        <v>CHICLAYO</v>
      </c>
      <c r="H416" s="12" t="str">
        <f>+VLOOKUP(datosAvance[[#This Row],[renaes]],eess!$A$1:$G$189,4,FALSE)</f>
        <v>CHONGOYAPE</v>
      </c>
      <c r="I416" s="12" t="str">
        <f>+VLOOKUP(datosAvance[[#This Row],[renaes]],eess!$A$1:$G$189,6,FALSE)</f>
        <v>CHICLAYO</v>
      </c>
      <c r="J416" s="12" t="str">
        <f>+VLOOKUP(datosAvance[[#This Row],[renaes]],eess!$A$1:$G$189,7,FALSE)</f>
        <v>CHONGOYAPE</v>
      </c>
    </row>
    <row r="417" spans="1:10" x14ac:dyDescent="0.25">
      <c r="A417">
        <v>7107</v>
      </c>
      <c r="B417">
        <v>8</v>
      </c>
      <c r="C417" t="s">
        <v>243</v>
      </c>
      <c r="D417">
        <v>1</v>
      </c>
      <c r="E417" t="s">
        <v>5</v>
      </c>
      <c r="F417" s="9" t="str">
        <f>+VLOOKUP(datosAvance[[#This Row],[renaes]],eess!$A$1:$G$189,2,FALSE)</f>
        <v>POMALCA</v>
      </c>
      <c r="G417" s="9" t="str">
        <f>+VLOOKUP(datosAvance[[#This Row],[renaes]],eess!$A$1:$G$189,3,FALSE)</f>
        <v>CHICLAYO</v>
      </c>
      <c r="H417" s="9" t="str">
        <f>+VLOOKUP(datosAvance[[#This Row],[renaes]],eess!$A$1:$G$189,4,FALSE)</f>
        <v>POMALCA</v>
      </c>
      <c r="I417" s="9" t="str">
        <f>+VLOOKUP(datosAvance[[#This Row],[renaes]],eess!$A$1:$G$189,6,FALSE)</f>
        <v>CHICLAYO</v>
      </c>
      <c r="J417" s="9" t="str">
        <f>+VLOOKUP(datosAvance[[#This Row],[renaes]],eess!$A$1:$G$189,7,FALSE)</f>
        <v>POMALCA</v>
      </c>
    </row>
    <row r="418" spans="1:10" x14ac:dyDescent="0.25">
      <c r="A418">
        <v>7183</v>
      </c>
      <c r="B418">
        <v>9</v>
      </c>
      <c r="C418" t="s">
        <v>243</v>
      </c>
      <c r="D418">
        <v>1</v>
      </c>
      <c r="E418" t="s">
        <v>5</v>
      </c>
      <c r="F418" s="12" t="str">
        <f>+VLOOKUP(datosAvance[[#This Row],[renaes]],eess!$A$1:$G$189,2,FALSE)</f>
        <v>VILLA HERMOSA</v>
      </c>
      <c r="G418" s="12" t="str">
        <f>+VLOOKUP(datosAvance[[#This Row],[renaes]],eess!$A$1:$G$189,3,FALSE)</f>
        <v>CHICLAYO</v>
      </c>
      <c r="H418" s="12" t="str">
        <f>+VLOOKUP(datosAvance[[#This Row],[renaes]],eess!$A$1:$G$189,4,FALSE)</f>
        <v>JOSE LEONARDO ORTIZ</v>
      </c>
      <c r="I418" s="12" t="str">
        <f>+VLOOKUP(datosAvance[[#This Row],[renaes]],eess!$A$1:$G$189,6,FALSE)</f>
        <v>CHICLAYO</v>
      </c>
      <c r="J418" s="12" t="str">
        <f>+VLOOKUP(datosAvance[[#This Row],[renaes]],eess!$A$1:$G$189,7,FALSE)</f>
        <v>JOSE LEONARDO ORTIZ</v>
      </c>
    </row>
    <row r="419" spans="1:10" x14ac:dyDescent="0.25">
      <c r="A419">
        <v>7222</v>
      </c>
      <c r="B419">
        <v>0</v>
      </c>
      <c r="C419" t="s">
        <v>243</v>
      </c>
      <c r="D419">
        <v>1</v>
      </c>
      <c r="E419" t="s">
        <v>5</v>
      </c>
      <c r="F419" s="9" t="str">
        <f>+VLOOKUP(datosAvance[[#This Row],[renaes]],eess!$A$1:$G$189,2,FALSE)</f>
        <v>MONTE HERMOZO</v>
      </c>
      <c r="G419" s="9" t="str">
        <f>+VLOOKUP(datosAvance[[#This Row],[renaes]],eess!$A$1:$G$189,3,FALSE)</f>
        <v>LAMBAYEQUE</v>
      </c>
      <c r="H419" s="9" t="str">
        <f>+VLOOKUP(datosAvance[[#This Row],[renaes]],eess!$A$1:$G$189,4,FALSE)</f>
        <v>MORROPE</v>
      </c>
      <c r="I419" s="9" t="str">
        <f>+VLOOKUP(datosAvance[[#This Row],[renaes]],eess!$A$1:$G$189,6,FALSE)</f>
        <v>LAMBAYEQUE</v>
      </c>
      <c r="J419" s="9" t="str">
        <f>+VLOOKUP(datosAvance[[#This Row],[renaes]],eess!$A$1:$G$189,7,FALSE)</f>
        <v>MORROPE</v>
      </c>
    </row>
    <row r="420" spans="1:10" x14ac:dyDescent="0.25">
      <c r="A420">
        <v>7223</v>
      </c>
      <c r="B420">
        <v>0</v>
      </c>
      <c r="C420" t="s">
        <v>243</v>
      </c>
      <c r="D420">
        <v>1</v>
      </c>
      <c r="E420" t="s">
        <v>5</v>
      </c>
      <c r="F420" s="12" t="str">
        <f>+VLOOKUP(datosAvance[[#This Row],[renaes]],eess!$A$1:$G$189,2,FALSE)</f>
        <v>HUACA TRAPICHE DE BRONCE</v>
      </c>
      <c r="G420" s="12" t="str">
        <f>+VLOOKUP(datosAvance[[#This Row],[renaes]],eess!$A$1:$G$189,3,FALSE)</f>
        <v>LAMBAYEQUE</v>
      </c>
      <c r="H420" s="12" t="str">
        <f>+VLOOKUP(datosAvance[[#This Row],[renaes]],eess!$A$1:$G$189,4,FALSE)</f>
        <v>MORROPE</v>
      </c>
      <c r="I420" s="12" t="str">
        <f>+VLOOKUP(datosAvance[[#This Row],[renaes]],eess!$A$1:$G$189,6,FALSE)</f>
        <v>LAMBAYEQUE</v>
      </c>
      <c r="J420" s="12" t="str">
        <f>+VLOOKUP(datosAvance[[#This Row],[renaes]],eess!$A$1:$G$189,7,FALSE)</f>
        <v>MORROPE</v>
      </c>
    </row>
    <row r="421" spans="1:10" x14ac:dyDescent="0.25">
      <c r="A421">
        <v>7306</v>
      </c>
      <c r="B421">
        <v>1</v>
      </c>
      <c r="C421" t="s">
        <v>243</v>
      </c>
      <c r="D421">
        <v>1</v>
      </c>
      <c r="E421" t="s">
        <v>5</v>
      </c>
      <c r="F421" s="9" t="str">
        <f>+VLOOKUP(datosAvance[[#This Row],[renaes]],eess!$A$1:$G$189,2,FALSE)</f>
        <v>LAS FLORES DE LA PRADERA</v>
      </c>
      <c r="G421" s="9" t="str">
        <f>+VLOOKUP(datosAvance[[#This Row],[renaes]],eess!$A$1:$G$189,3,FALSE)</f>
        <v>CHICLAYO</v>
      </c>
      <c r="H421" s="9" t="str">
        <f>+VLOOKUP(datosAvance[[#This Row],[renaes]],eess!$A$1:$G$189,4,FALSE)</f>
        <v>PIMENTEL</v>
      </c>
      <c r="I421" s="9" t="str">
        <f>+VLOOKUP(datosAvance[[#This Row],[renaes]],eess!$A$1:$G$189,6,FALSE)</f>
        <v>CHICLAYO</v>
      </c>
      <c r="J421" s="9" t="str">
        <f>+VLOOKUP(datosAvance[[#This Row],[renaes]],eess!$A$1:$G$189,7,FALSE)</f>
        <v>PIMENTEL</v>
      </c>
    </row>
    <row r="422" spans="1:10" x14ac:dyDescent="0.25">
      <c r="A422">
        <v>7315</v>
      </c>
      <c r="B422">
        <v>0</v>
      </c>
      <c r="C422" t="s">
        <v>243</v>
      </c>
      <c r="D422">
        <v>1</v>
      </c>
      <c r="E422" t="s">
        <v>5</v>
      </c>
      <c r="F422" s="12" t="str">
        <f>+VLOOKUP(datosAvance[[#This Row],[renaes]],eess!$A$1:$G$189,2,FALSE)</f>
        <v>CALERA SANTA ROSA</v>
      </c>
      <c r="G422" s="12" t="str">
        <f>+VLOOKUP(datosAvance[[#This Row],[renaes]],eess!$A$1:$G$189,3,FALSE)</f>
        <v>LAMBAYEQUE</v>
      </c>
      <c r="H422" s="12" t="str">
        <f>+VLOOKUP(datosAvance[[#This Row],[renaes]],eess!$A$1:$G$189,4,FALSE)</f>
        <v>OLMOS</v>
      </c>
      <c r="I422" s="12" t="str">
        <f>+VLOOKUP(datosAvance[[#This Row],[renaes]],eess!$A$1:$G$189,6,FALSE)</f>
        <v>LAMBAYEQUE</v>
      </c>
      <c r="J422" s="12" t="str">
        <f>+VLOOKUP(datosAvance[[#This Row],[renaes]],eess!$A$1:$G$189,7,FALSE)</f>
        <v>OLMOS</v>
      </c>
    </row>
    <row r="423" spans="1:10" x14ac:dyDescent="0.25">
      <c r="A423">
        <v>7316</v>
      </c>
      <c r="B423">
        <v>0</v>
      </c>
      <c r="C423" t="s">
        <v>243</v>
      </c>
      <c r="D423">
        <v>1</v>
      </c>
      <c r="E423" t="s">
        <v>5</v>
      </c>
      <c r="F423" s="9" t="str">
        <f>+VLOOKUP(datosAvance[[#This Row],[renaes]],eess!$A$1:$G$189,2,FALSE)</f>
        <v>CASERIO PLAYA DE CASCAJAL</v>
      </c>
      <c r="G423" s="9" t="str">
        <f>+VLOOKUP(datosAvance[[#This Row],[renaes]],eess!$A$1:$G$189,3,FALSE)</f>
        <v>LAMBAYEQUE</v>
      </c>
      <c r="H423" s="9" t="str">
        <f>+VLOOKUP(datosAvance[[#This Row],[renaes]],eess!$A$1:$G$189,4,FALSE)</f>
        <v>OLMOS</v>
      </c>
      <c r="I423" s="9" t="str">
        <f>+VLOOKUP(datosAvance[[#This Row],[renaes]],eess!$A$1:$G$189,6,FALSE)</f>
        <v>LAMBAYEQUE</v>
      </c>
      <c r="J423" s="9" t="str">
        <f>+VLOOKUP(datosAvance[[#This Row],[renaes]],eess!$A$1:$G$189,7,FALSE)</f>
        <v>OLMOS</v>
      </c>
    </row>
    <row r="424" spans="1:10" x14ac:dyDescent="0.25">
      <c r="A424">
        <v>7317</v>
      </c>
      <c r="B424">
        <v>1</v>
      </c>
      <c r="C424" t="s">
        <v>243</v>
      </c>
      <c r="D424">
        <v>1</v>
      </c>
      <c r="E424" t="s">
        <v>5</v>
      </c>
      <c r="F424" s="12" t="str">
        <f>+VLOOKUP(datosAvance[[#This Row],[renaes]],eess!$A$1:$G$189,2,FALSE)</f>
        <v>SANTA CLARA</v>
      </c>
      <c r="G424" s="12" t="str">
        <f>+VLOOKUP(datosAvance[[#This Row],[renaes]],eess!$A$1:$G$189,3,FALSE)</f>
        <v>FERREÐAFE</v>
      </c>
      <c r="H424" s="12" t="str">
        <f>+VLOOKUP(datosAvance[[#This Row],[renaes]],eess!$A$1:$G$189,4,FALSE)</f>
        <v>PITIPO</v>
      </c>
      <c r="I424" s="12" t="str">
        <f>+VLOOKUP(datosAvance[[#This Row],[renaes]],eess!$A$1:$G$189,6,FALSE)</f>
        <v>FERREÑAFE</v>
      </c>
      <c r="J424" s="12" t="str">
        <f>+VLOOKUP(datosAvance[[#This Row],[renaes]],eess!$A$1:$G$189,7,FALSE)</f>
        <v>PITIPO</v>
      </c>
    </row>
    <row r="425" spans="1:10" x14ac:dyDescent="0.25">
      <c r="A425">
        <v>7318</v>
      </c>
      <c r="B425">
        <v>0</v>
      </c>
      <c r="C425" t="s">
        <v>243</v>
      </c>
      <c r="D425">
        <v>1</v>
      </c>
      <c r="E425" t="s">
        <v>5</v>
      </c>
      <c r="F425" s="9" t="str">
        <f>+VLOOKUP(datosAvance[[#This Row],[renaes]],eess!$A$1:$G$189,2,FALSE)</f>
        <v>MAMAGPAMPA</v>
      </c>
      <c r="G425" s="9" t="str">
        <f>+VLOOKUP(datosAvance[[#This Row],[renaes]],eess!$A$1:$G$189,3,FALSE)</f>
        <v>LAMBAYEQUE</v>
      </c>
      <c r="H425" s="9" t="str">
        <f>+VLOOKUP(datosAvance[[#This Row],[renaes]],eess!$A$1:$G$189,4,FALSE)</f>
        <v>KAÑARIS</v>
      </c>
      <c r="I425" s="9" t="str">
        <f>+VLOOKUP(datosAvance[[#This Row],[renaes]],eess!$A$1:$G$189,6,FALSE)</f>
        <v>FERREÑAFE</v>
      </c>
      <c r="J425" s="9" t="str">
        <f>+VLOOKUP(datosAvance[[#This Row],[renaes]],eess!$A$1:$G$189,7,FALSE)</f>
        <v>CAÑARIS</v>
      </c>
    </row>
    <row r="426" spans="1:10" x14ac:dyDescent="0.25">
      <c r="A426">
        <v>7410</v>
      </c>
      <c r="B426">
        <v>5</v>
      </c>
      <c r="C426" t="s">
        <v>243</v>
      </c>
      <c r="D426">
        <v>1</v>
      </c>
      <c r="E426" t="s">
        <v>5</v>
      </c>
      <c r="F426" s="12" t="str">
        <f>+VLOOKUP(datosAvance[[#This Row],[renaes]],eess!$A$1:$G$189,2,FALSE)</f>
        <v>ANTONIO RAYMONDI</v>
      </c>
      <c r="G426" s="12" t="str">
        <f>+VLOOKUP(datosAvance[[#This Row],[renaes]],eess!$A$1:$G$189,3,FALSE)</f>
        <v>CHICLAYO</v>
      </c>
      <c r="H426" s="12" t="str">
        <f>+VLOOKUP(datosAvance[[#This Row],[renaes]],eess!$A$1:$G$189,4,FALSE)</f>
        <v>LA VICTORIA</v>
      </c>
      <c r="I426" s="12" t="str">
        <f>+VLOOKUP(datosAvance[[#This Row],[renaes]],eess!$A$1:$G$189,6,FALSE)</f>
        <v>CHICLAYO</v>
      </c>
      <c r="J426" s="12" t="str">
        <f>+VLOOKUP(datosAvance[[#This Row],[renaes]],eess!$A$1:$G$189,7,FALSE)</f>
        <v>LA VICTORIA</v>
      </c>
    </row>
    <row r="427" spans="1:10" x14ac:dyDescent="0.25">
      <c r="A427">
        <v>9468</v>
      </c>
      <c r="B427">
        <v>0</v>
      </c>
      <c r="C427" t="s">
        <v>243</v>
      </c>
      <c r="D427">
        <v>1</v>
      </c>
      <c r="E427" t="s">
        <v>5</v>
      </c>
      <c r="F427" s="9" t="str">
        <f>+VLOOKUP(datosAvance[[#This Row],[renaes]],eess!$A$1:$G$189,2,FALSE)</f>
        <v>CORRAL DE PIEDRA</v>
      </c>
      <c r="G427" s="9" t="str">
        <f>+VLOOKUP(datosAvance[[#This Row],[renaes]],eess!$A$1:$G$189,3,FALSE)</f>
        <v>LAMBAYEQUE</v>
      </c>
      <c r="H427" s="9" t="str">
        <f>+VLOOKUP(datosAvance[[#This Row],[renaes]],eess!$A$1:$G$189,4,FALSE)</f>
        <v>SALAS</v>
      </c>
      <c r="I427" s="9" t="str">
        <f>+VLOOKUP(datosAvance[[#This Row],[renaes]],eess!$A$1:$G$189,6,FALSE)</f>
        <v>LAMBAYEQUE</v>
      </c>
      <c r="J427" s="9" t="str">
        <f>+VLOOKUP(datosAvance[[#This Row],[renaes]],eess!$A$1:$G$189,7,FALSE)</f>
        <v>SALAS</v>
      </c>
    </row>
    <row r="428" spans="1:10" x14ac:dyDescent="0.25">
      <c r="A428">
        <v>10095</v>
      </c>
      <c r="B428">
        <v>1</v>
      </c>
      <c r="C428" t="s">
        <v>244</v>
      </c>
      <c r="D428">
        <v>1</v>
      </c>
      <c r="E428" t="s">
        <v>5</v>
      </c>
      <c r="F428" s="12" t="str">
        <f>+VLOOKUP(datosAvance[[#This Row],[renaes]],eess!$A$1:$G$189,2,FALSE)</f>
        <v>ANCOL CHICO</v>
      </c>
      <c r="G428" s="12" t="str">
        <f>+VLOOKUP(datosAvance[[#This Row],[renaes]],eess!$A$1:$G$189,3,FALSE)</f>
        <v>LAMBAYEQUE</v>
      </c>
      <c r="H428" s="12" t="str">
        <f>+VLOOKUP(datosAvance[[#This Row],[renaes]],eess!$A$1:$G$189,4,FALSE)</f>
        <v>OLMOS</v>
      </c>
      <c r="I428" s="12" t="str">
        <f>+VLOOKUP(datosAvance[[#This Row],[renaes]],eess!$A$1:$G$189,6,FALSE)</f>
        <v>LAMBAYEQUE</v>
      </c>
      <c r="J428" s="12" t="str">
        <f>+VLOOKUP(datosAvance[[#This Row],[renaes]],eess!$A$1:$G$189,7,FALSE)</f>
        <v>OLMOS</v>
      </c>
    </row>
    <row r="429" spans="1:10" x14ac:dyDescent="0.25">
      <c r="A429">
        <v>10096</v>
      </c>
      <c r="B429">
        <v>2</v>
      </c>
      <c r="C429" t="s">
        <v>244</v>
      </c>
      <c r="D429">
        <v>1</v>
      </c>
      <c r="E429" t="s">
        <v>5</v>
      </c>
      <c r="F429" s="9" t="str">
        <f>+VLOOKUP(datosAvance[[#This Row],[renaes]],eess!$A$1:$G$189,2,FALSE)</f>
        <v>EL PUEBLITO</v>
      </c>
      <c r="G429" s="9" t="str">
        <f>+VLOOKUP(datosAvance[[#This Row],[renaes]],eess!$A$1:$G$189,3,FALSE)</f>
        <v>LAMBAYEQUE</v>
      </c>
      <c r="H429" s="9" t="str">
        <f>+VLOOKUP(datosAvance[[#This Row],[renaes]],eess!$A$1:$G$189,4,FALSE)</f>
        <v>OLMOS</v>
      </c>
      <c r="I429" s="9" t="str">
        <f>+VLOOKUP(datosAvance[[#This Row],[renaes]],eess!$A$1:$G$189,6,FALSE)</f>
        <v>LAMBAYEQUE</v>
      </c>
      <c r="J429" s="9" t="str">
        <f>+VLOOKUP(datosAvance[[#This Row],[renaes]],eess!$A$1:$G$189,7,FALSE)</f>
        <v>OLMOS</v>
      </c>
    </row>
    <row r="430" spans="1:10" x14ac:dyDescent="0.25">
      <c r="A430">
        <v>11452</v>
      </c>
      <c r="B430">
        <v>0</v>
      </c>
      <c r="C430" t="s">
        <v>244</v>
      </c>
      <c r="D430">
        <v>1</v>
      </c>
      <c r="E430" t="s">
        <v>5</v>
      </c>
      <c r="F430" s="12" t="str">
        <f>+VLOOKUP(datosAvance[[#This Row],[renaes]],eess!$A$1:$G$189,2,FALSE)</f>
        <v>LAGUNA HUANAMA</v>
      </c>
      <c r="G430" s="12" t="str">
        <f>+VLOOKUP(datosAvance[[#This Row],[renaes]],eess!$A$1:$G$189,3,FALSE)</f>
        <v>LAMBAYEQUE</v>
      </c>
      <c r="H430" s="12" t="str">
        <f>+VLOOKUP(datosAvance[[#This Row],[renaes]],eess!$A$1:$G$189,4,FALSE)</f>
        <v>SALAS</v>
      </c>
      <c r="I430" s="12" t="str">
        <f>+VLOOKUP(datosAvance[[#This Row],[renaes]],eess!$A$1:$G$189,6,FALSE)</f>
        <v>LAMBAYEQUE</v>
      </c>
      <c r="J430" s="12" t="str">
        <f>+VLOOKUP(datosAvance[[#This Row],[renaes]],eess!$A$1:$G$189,7,FALSE)</f>
        <v>SALAS</v>
      </c>
    </row>
    <row r="431" spans="1:10" x14ac:dyDescent="0.25">
      <c r="A431">
        <v>11470</v>
      </c>
      <c r="B431">
        <v>4</v>
      </c>
      <c r="C431" t="s">
        <v>244</v>
      </c>
      <c r="D431">
        <v>1</v>
      </c>
      <c r="E431" t="s">
        <v>5</v>
      </c>
      <c r="F431" s="9" t="str">
        <f>+VLOOKUP(datosAvance[[#This Row],[renaes]],eess!$A$1:$G$189,2,FALSE)</f>
        <v>HOSPITAL REGIONAL LAMBAYEQUE</v>
      </c>
      <c r="G431" s="9" t="str">
        <f>+VLOOKUP(datosAvance[[#This Row],[renaes]],eess!$A$1:$G$189,3,FALSE)</f>
        <v>NO PERTENECE A NINGUNA RED</v>
      </c>
      <c r="H431" s="9" t="str">
        <f>+VLOOKUP(datosAvance[[#This Row],[renaes]],eess!$A$1:$G$189,4,FALSE)</f>
        <v>NO PERTENECE A NINGUNA MICRORED</v>
      </c>
      <c r="I431" s="9" t="str">
        <f>+VLOOKUP(datosAvance[[#This Row],[renaes]],eess!$A$1:$G$189,6,FALSE)</f>
        <v>CHICLAYO</v>
      </c>
      <c r="J431" s="9" t="str">
        <f>+VLOOKUP(datosAvance[[#This Row],[renaes]],eess!$A$1:$G$189,7,FALSE)</f>
        <v>CHICLAYO</v>
      </c>
    </row>
    <row r="432" spans="1:10" x14ac:dyDescent="0.25">
      <c r="A432">
        <v>11688</v>
      </c>
      <c r="B432">
        <v>3</v>
      </c>
      <c r="C432" t="s">
        <v>244</v>
      </c>
      <c r="D432">
        <v>1</v>
      </c>
      <c r="E432" t="s">
        <v>5</v>
      </c>
      <c r="F432" s="12" t="str">
        <f>+VLOOKUP(datosAvance[[#This Row],[renaes]],eess!$A$1:$G$189,2,FALSE)</f>
        <v>LAS NORIAS</v>
      </c>
      <c r="G432" s="12" t="str">
        <f>+VLOOKUP(datosAvance[[#This Row],[renaes]],eess!$A$1:$G$189,3,FALSE)</f>
        <v>LAMBAYEQUE</v>
      </c>
      <c r="H432" s="12" t="str">
        <f>+VLOOKUP(datosAvance[[#This Row],[renaes]],eess!$A$1:$G$189,4,FALSE)</f>
        <v>OLMOS</v>
      </c>
      <c r="I432" s="12" t="str">
        <f>+VLOOKUP(datosAvance[[#This Row],[renaes]],eess!$A$1:$G$189,6,FALSE)</f>
        <v>LAMBAYEQUE</v>
      </c>
      <c r="J432" s="12" t="str">
        <f>+VLOOKUP(datosAvance[[#This Row],[renaes]],eess!$A$1:$G$189,7,FALSE)</f>
        <v>OLMOS</v>
      </c>
    </row>
    <row r="433" spans="1:10" x14ac:dyDescent="0.25">
      <c r="A433">
        <v>17605</v>
      </c>
      <c r="B433">
        <v>2</v>
      </c>
      <c r="C433" t="s">
        <v>244</v>
      </c>
      <c r="D433">
        <v>1</v>
      </c>
      <c r="E433" t="s">
        <v>5</v>
      </c>
      <c r="F433" s="9" t="str">
        <f>+VLOOKUP(datosAvance[[#This Row],[renaes]],eess!$A$1:$G$189,2,FALSE)</f>
        <v>CORRAL DE ARENA</v>
      </c>
      <c r="G433" s="9" t="str">
        <f>+VLOOKUP(datosAvance[[#This Row],[renaes]],eess!$A$1:$G$189,3,FALSE)</f>
        <v>LAMBAYEQUE</v>
      </c>
      <c r="H433" s="9" t="str">
        <f>+VLOOKUP(datosAvance[[#This Row],[renaes]],eess!$A$1:$G$189,4,FALSE)</f>
        <v>OLMOS</v>
      </c>
      <c r="I433" s="9" t="str">
        <f>+VLOOKUP(datosAvance[[#This Row],[renaes]],eess!$A$1:$G$189,6,FALSE)</f>
        <v>LAMBAYEQUE</v>
      </c>
      <c r="J433" s="9" t="str">
        <f>+VLOOKUP(datosAvance[[#This Row],[renaes]],eess!$A$1:$G$189,7,FALSE)</f>
        <v>OLMOS</v>
      </c>
    </row>
    <row r="434" spans="1:10" x14ac:dyDescent="0.25">
      <c r="A434">
        <v>17874</v>
      </c>
      <c r="B434">
        <v>6</v>
      </c>
      <c r="C434" t="s">
        <v>244</v>
      </c>
      <c r="D434">
        <v>1</v>
      </c>
      <c r="E434" t="s">
        <v>5</v>
      </c>
      <c r="F434" s="12" t="str">
        <f>+VLOOKUP(datosAvance[[#This Row],[renaes]],eess!$A$1:$G$189,2,FALSE)</f>
        <v>SALTUR</v>
      </c>
      <c r="G434" s="12" t="str">
        <f>+VLOOKUP(datosAvance[[#This Row],[renaes]],eess!$A$1:$G$189,3,FALSE)</f>
        <v>CHICLAYO</v>
      </c>
      <c r="H434" s="12" t="str">
        <f>+VLOOKUP(datosAvance[[#This Row],[renaes]],eess!$A$1:$G$189,4,FALSE)</f>
        <v>CAYALTI-ZAÑA</v>
      </c>
      <c r="I434" s="12" t="str">
        <f>+VLOOKUP(datosAvance[[#This Row],[renaes]],eess!$A$1:$G$189,6,FALSE)</f>
        <v>CHICLAYO</v>
      </c>
      <c r="J434" s="12" t="str">
        <f>+VLOOKUP(datosAvance[[#This Row],[renaes]],eess!$A$1:$G$189,7,FALSE)</f>
        <v>SAÑA</v>
      </c>
    </row>
    <row r="435" spans="1:10" x14ac:dyDescent="0.25">
      <c r="A435">
        <v>17875</v>
      </c>
      <c r="B435">
        <v>1</v>
      </c>
      <c r="C435" t="s">
        <v>244</v>
      </c>
      <c r="D435">
        <v>1</v>
      </c>
      <c r="E435" t="s">
        <v>5</v>
      </c>
      <c r="F435" s="9" t="str">
        <f>+VLOOKUP(datosAvance[[#This Row],[renaes]],eess!$A$1:$G$189,2,FALSE)</f>
        <v>LA COMPUERTA</v>
      </c>
      <c r="G435" s="9" t="str">
        <f>+VLOOKUP(datosAvance[[#This Row],[renaes]],eess!$A$1:$G$189,3,FALSE)</f>
        <v>CHICLAYO</v>
      </c>
      <c r="H435" s="9" t="str">
        <f>+VLOOKUP(datosAvance[[#This Row],[renaes]],eess!$A$1:$G$189,4,FALSE)</f>
        <v>OYOTUN</v>
      </c>
      <c r="I435" s="9" t="str">
        <f>+VLOOKUP(datosAvance[[#This Row],[renaes]],eess!$A$1:$G$189,6,FALSE)</f>
        <v>CHICLAYO</v>
      </c>
      <c r="J435" s="9" t="str">
        <f>+VLOOKUP(datosAvance[[#This Row],[renaes]],eess!$A$1:$G$189,7,FALSE)</f>
        <v>OYOTUN</v>
      </c>
    </row>
    <row r="436" spans="1:10" x14ac:dyDescent="0.25">
      <c r="A436">
        <v>18872</v>
      </c>
      <c r="B436">
        <v>1</v>
      </c>
      <c r="C436" t="s">
        <v>244</v>
      </c>
      <c r="D436">
        <v>1</v>
      </c>
      <c r="E436" t="s">
        <v>5</v>
      </c>
      <c r="F436" s="12" t="str">
        <f>+VLOOKUP(datosAvance[[#This Row],[renaes]],eess!$A$1:$G$189,2,FALSE)</f>
        <v>PASABAR ASERRADERO</v>
      </c>
      <c r="G436" s="12" t="str">
        <f>+VLOOKUP(datosAvance[[#This Row],[renaes]],eess!$A$1:$G$189,3,FALSE)</f>
        <v>LAMBAYEQUE</v>
      </c>
      <c r="H436" s="12" t="str">
        <f>+VLOOKUP(datosAvance[[#This Row],[renaes]],eess!$A$1:$G$189,4,FALSE)</f>
        <v>OLMOS</v>
      </c>
      <c r="I436" s="12" t="str">
        <f>+VLOOKUP(datosAvance[[#This Row],[renaes]],eess!$A$1:$G$189,6,FALSE)</f>
        <v>LAMBAYEQUE</v>
      </c>
      <c r="J436" s="12" t="str">
        <f>+VLOOKUP(datosAvance[[#This Row],[renaes]],eess!$A$1:$G$189,7,FALSE)</f>
        <v>OLMOS</v>
      </c>
    </row>
    <row r="437" spans="1:10" x14ac:dyDescent="0.25">
      <c r="A437">
        <v>18916</v>
      </c>
      <c r="B437">
        <v>3</v>
      </c>
      <c r="C437" t="s">
        <v>244</v>
      </c>
      <c r="D437">
        <v>1</v>
      </c>
      <c r="E437" t="s">
        <v>5</v>
      </c>
      <c r="F437" s="9" t="str">
        <f>+VLOOKUP(datosAvance[[#This Row],[renaes]],eess!$A$1:$G$189,2,FALSE)</f>
        <v>MOCAPE</v>
      </c>
      <c r="G437" s="9" t="str">
        <f>+VLOOKUP(datosAvance[[#This Row],[renaes]],eess!$A$1:$G$189,3,FALSE)</f>
        <v>LAMBAYEQUE</v>
      </c>
      <c r="H437" s="9" t="str">
        <f>+VLOOKUP(datosAvance[[#This Row],[renaes]],eess!$A$1:$G$189,4,FALSE)</f>
        <v>OLMOS</v>
      </c>
      <c r="I437" s="9" t="str">
        <f>+VLOOKUP(datosAvance[[#This Row],[renaes]],eess!$A$1:$G$189,6,FALSE)</f>
        <v>LAMBAYEQUE</v>
      </c>
      <c r="J437" s="9" t="str">
        <f>+VLOOKUP(datosAvance[[#This Row],[renaes]],eess!$A$1:$G$189,7,FALSE)</f>
        <v>OLMOS</v>
      </c>
    </row>
    <row r="438" spans="1:10" x14ac:dyDescent="0.25">
      <c r="A438">
        <v>26094</v>
      </c>
      <c r="B438">
        <v>6</v>
      </c>
      <c r="C438" t="s">
        <v>244</v>
      </c>
      <c r="D438">
        <v>1</v>
      </c>
      <c r="E438" t="s">
        <v>5</v>
      </c>
      <c r="F438" s="12" t="str">
        <f>+VLOOKUP(datosAvance[[#This Row],[renaes]],eess!$A$1:$G$189,2,FALSE)</f>
        <v>CAPILLA SANTA ROSA LAMBAYEQUE</v>
      </c>
      <c r="G438" s="12" t="str">
        <f>+VLOOKUP(datosAvance[[#This Row],[renaes]],eess!$A$1:$G$189,3,FALSE)</f>
        <v>LAMBAYEQUE</v>
      </c>
      <c r="H438" s="12" t="str">
        <f>+VLOOKUP(datosAvance[[#This Row],[renaes]],eess!$A$1:$G$189,4,FALSE)</f>
        <v>LAMBAYEQUE</v>
      </c>
      <c r="I438" s="12" t="str">
        <f>+VLOOKUP(datosAvance[[#This Row],[renaes]],eess!$A$1:$G$189,6,FALSE)</f>
        <v>LAMBAYEQUE</v>
      </c>
      <c r="J438" s="12" t="str">
        <f>+VLOOKUP(datosAvance[[#This Row],[renaes]],eess!$A$1:$G$189,7,FALSE)</f>
        <v>LAMBAYEQUE</v>
      </c>
    </row>
    <row r="439" spans="1:10" x14ac:dyDescent="0.25">
      <c r="A439">
        <v>26269</v>
      </c>
      <c r="B439">
        <v>0</v>
      </c>
      <c r="C439" t="s">
        <v>244</v>
      </c>
      <c r="D439">
        <v>1</v>
      </c>
      <c r="E439" t="s">
        <v>5</v>
      </c>
      <c r="F439" s="9" t="str">
        <f>+VLOOKUP(datosAvance[[#This Row],[renaes]],eess!$A$1:$G$189,2,FALSE)</f>
        <v>HUACA BLANCA</v>
      </c>
      <c r="G439" s="9" t="str">
        <f>+VLOOKUP(datosAvance[[#This Row],[renaes]],eess!$A$1:$G$189,3,FALSE)</f>
        <v>CHICLAYO</v>
      </c>
      <c r="H439" s="9" t="str">
        <f>+VLOOKUP(datosAvance[[#This Row],[renaes]],eess!$A$1:$G$189,4,FALSE)</f>
        <v>CHONGOYAPE</v>
      </c>
      <c r="I439" s="9" t="str">
        <f>+VLOOKUP(datosAvance[[#This Row],[renaes]],eess!$A$1:$G$189,6,FALSE)</f>
        <v>CHICLAYO</v>
      </c>
      <c r="J439" s="9" t="str">
        <f>+VLOOKUP(datosAvance[[#This Row],[renaes]],eess!$A$1:$G$189,7,FALSE)</f>
        <v>CHONGOYAPE</v>
      </c>
    </row>
    <row r="440" spans="1:10" x14ac:dyDescent="0.25">
      <c r="A440">
        <v>31139</v>
      </c>
      <c r="B440">
        <v>3</v>
      </c>
      <c r="C440" t="s">
        <v>244</v>
      </c>
      <c r="D440">
        <v>1</v>
      </c>
      <c r="E440" t="s">
        <v>5</v>
      </c>
      <c r="F440" s="12" t="str">
        <f>+VLOOKUP(datosAvance[[#This Row],[renaes]],eess!$A$1:$G$189,2,FALSE)</f>
        <v>JANQUE</v>
      </c>
      <c r="G440" s="12" t="str">
        <f>+VLOOKUP(datosAvance[[#This Row],[renaes]],eess!$A$1:$G$189,3,FALSE)</f>
        <v>FERREÐAFE</v>
      </c>
      <c r="H440" s="12" t="str">
        <f>+VLOOKUP(datosAvance[[#This Row],[renaes]],eess!$A$1:$G$189,4,FALSE)</f>
        <v>INKAWASI</v>
      </c>
      <c r="I440" s="12" t="str">
        <f>+VLOOKUP(datosAvance[[#This Row],[renaes]],eess!$A$1:$G$189,6,FALSE)</f>
        <v>FERREÑAFE</v>
      </c>
      <c r="J440" s="12" t="str">
        <f>+VLOOKUP(datosAvance[[#This Row],[renaes]],eess!$A$1:$G$189,7,FALSE)</f>
        <v>INCAHUASI</v>
      </c>
    </row>
    <row r="441" spans="1:10" x14ac:dyDescent="0.25">
      <c r="A441">
        <v>31449</v>
      </c>
      <c r="B441">
        <v>26</v>
      </c>
      <c r="C441" t="s">
        <v>244</v>
      </c>
      <c r="D441">
        <v>1</v>
      </c>
      <c r="E441" t="s">
        <v>5</v>
      </c>
      <c r="F441" s="9" t="str">
        <f>+VLOOKUP(datosAvance[[#This Row],[renaes]],eess!$A$1:$G$189,2,FALSE)</f>
        <v>TUMAN</v>
      </c>
      <c r="G441" s="9" t="str">
        <f>+VLOOKUP(datosAvance[[#This Row],[renaes]],eess!$A$1:$G$189,3,FALSE)</f>
        <v>CHICLAYO</v>
      </c>
      <c r="H441" s="9" t="str">
        <f>+VLOOKUP(datosAvance[[#This Row],[renaes]],eess!$A$1:$G$189,4,FALSE)</f>
        <v>POSOPE ALTO</v>
      </c>
      <c r="I441" s="9" t="str">
        <f>+VLOOKUP(datosAvance[[#This Row],[renaes]],eess!$A$1:$G$189,6,FALSE)</f>
        <v>CHICLAYO</v>
      </c>
      <c r="J441" s="9" t="str">
        <f>+VLOOKUP(datosAvance[[#This Row],[renaes]],eess!$A$1:$G$189,7,FALSE)</f>
        <v>TUMAN</v>
      </c>
    </row>
    <row r="442" spans="1:10" x14ac:dyDescent="0.25">
      <c r="A442">
        <v>32743</v>
      </c>
      <c r="B442">
        <v>14</v>
      </c>
      <c r="C442" t="s">
        <v>244</v>
      </c>
      <c r="D442">
        <v>1</v>
      </c>
      <c r="E442" t="s">
        <v>5</v>
      </c>
      <c r="F442" s="12" t="str">
        <f>+VLOOKUP(datosAvance[[#This Row],[renaes]],eess!$A$1:$G$189,2,FALSE)</f>
        <v>POSOPE ALTO</v>
      </c>
      <c r="G442" s="12" t="str">
        <f>+VLOOKUP(datosAvance[[#This Row],[renaes]],eess!$A$1:$G$189,3,FALSE)</f>
        <v>CHICLAYO</v>
      </c>
      <c r="H442" s="12" t="str">
        <f>+VLOOKUP(datosAvance[[#This Row],[renaes]],eess!$A$1:$G$189,4,FALSE)</f>
        <v>POSOPE ALTO</v>
      </c>
      <c r="I442" s="12" t="str">
        <f>+VLOOKUP(datosAvance[[#This Row],[renaes]],eess!$A$1:$G$189,6,FALSE)</f>
        <v>CHICLAYO</v>
      </c>
      <c r="J442" s="12" t="str">
        <f>+VLOOKUP(datosAvance[[#This Row],[renaes]],eess!$A$1:$G$189,7,FALSE)</f>
        <v>PATAPO</v>
      </c>
    </row>
    <row r="443" spans="1:10" x14ac:dyDescent="0.25">
      <c r="A443">
        <v>34132</v>
      </c>
      <c r="B443">
        <v>3</v>
      </c>
      <c r="C443" t="s">
        <v>244</v>
      </c>
      <c r="D443">
        <v>1</v>
      </c>
      <c r="E443" t="s">
        <v>5</v>
      </c>
      <c r="F443" s="9" t="str">
        <f>+VLOOKUP(datosAvance[[#This Row],[renaes]],eess!$A$1:$G$189,2,FALSE)</f>
        <v>TOTORAS PAMPAVERDE</v>
      </c>
      <c r="G443" s="9" t="str">
        <f>+VLOOKUP(datosAvance[[#This Row],[renaes]],eess!$A$1:$G$189,3,FALSE)</f>
        <v>LAMBAYEQUE</v>
      </c>
      <c r="H443" s="9" t="str">
        <f>+VLOOKUP(datosAvance[[#This Row],[renaes]],eess!$A$1:$G$189,4,FALSE)</f>
        <v>KAÑARIS</v>
      </c>
      <c r="I443" s="9" t="str">
        <f>+VLOOKUP(datosAvance[[#This Row],[renaes]],eess!$A$1:$G$189,6,FALSE)</f>
        <v>LAMBAYEQUE</v>
      </c>
      <c r="J443" s="9" t="str">
        <f>+VLOOKUP(datosAvance[[#This Row],[renaes]],eess!$A$1:$G$189,7,FALSE)</f>
        <v>CAÑARIS</v>
      </c>
    </row>
    <row r="444" spans="1:10" x14ac:dyDescent="0.25">
      <c r="A444">
        <v>4317</v>
      </c>
      <c r="B444">
        <v>9</v>
      </c>
      <c r="C444" t="s">
        <v>244</v>
      </c>
      <c r="D444">
        <v>1</v>
      </c>
      <c r="E444" t="s">
        <v>5</v>
      </c>
      <c r="F444" s="12" t="str">
        <f>+VLOOKUP(datosAvance[[#This Row],[renaes]],eess!$A$1:$G$189,2,FALSE)</f>
        <v>HOSPITAL REGIONAL DOCENTE LAS MERCEDES</v>
      </c>
      <c r="G444" s="12" t="str">
        <f>+VLOOKUP(datosAvance[[#This Row],[renaes]],eess!$A$1:$G$189,3,FALSE)</f>
        <v>NO PERTENECE A NINGUNA RED</v>
      </c>
      <c r="H444" s="12" t="str">
        <f>+VLOOKUP(datosAvance[[#This Row],[renaes]],eess!$A$1:$G$189,4,FALSE)</f>
        <v>NO PERTENECE A NINGUNA MICRORED</v>
      </c>
      <c r="I444" s="12" t="str">
        <f>+VLOOKUP(datosAvance[[#This Row],[renaes]],eess!$A$1:$G$189,6,FALSE)</f>
        <v>CHICLAYO</v>
      </c>
      <c r="J444" s="12" t="str">
        <f>+VLOOKUP(datosAvance[[#This Row],[renaes]],eess!$A$1:$G$189,7,FALSE)</f>
        <v>CHICLAYO</v>
      </c>
    </row>
    <row r="445" spans="1:10" x14ac:dyDescent="0.25">
      <c r="A445">
        <v>4318</v>
      </c>
      <c r="B445">
        <v>19</v>
      </c>
      <c r="C445" t="s">
        <v>244</v>
      </c>
      <c r="D445">
        <v>1</v>
      </c>
      <c r="E445" t="s">
        <v>5</v>
      </c>
      <c r="F445" s="9" t="str">
        <f>+VLOOKUP(datosAvance[[#This Row],[renaes]],eess!$A$1:$G$189,2,FALSE)</f>
        <v>JOSE OLAYA</v>
      </c>
      <c r="G445" s="9" t="str">
        <f>+VLOOKUP(datosAvance[[#This Row],[renaes]],eess!$A$1:$G$189,3,FALSE)</f>
        <v>CHICLAYO</v>
      </c>
      <c r="H445" s="9" t="str">
        <f>+VLOOKUP(datosAvance[[#This Row],[renaes]],eess!$A$1:$G$189,4,FALSE)</f>
        <v>CHICLAYO</v>
      </c>
      <c r="I445" s="9" t="str">
        <f>+VLOOKUP(datosAvance[[#This Row],[renaes]],eess!$A$1:$G$189,6,FALSE)</f>
        <v>CHICLAYO</v>
      </c>
      <c r="J445" s="9" t="str">
        <f>+VLOOKUP(datosAvance[[#This Row],[renaes]],eess!$A$1:$G$189,7,FALSE)</f>
        <v>CHICLAYO</v>
      </c>
    </row>
    <row r="446" spans="1:10" x14ac:dyDescent="0.25">
      <c r="A446">
        <v>4319</v>
      </c>
      <c r="B446">
        <v>13</v>
      </c>
      <c r="C446" t="s">
        <v>244</v>
      </c>
      <c r="D446">
        <v>1</v>
      </c>
      <c r="E446" t="s">
        <v>5</v>
      </c>
      <c r="F446" s="12" t="str">
        <f>+VLOOKUP(datosAvance[[#This Row],[renaes]],eess!$A$1:$G$189,2,FALSE)</f>
        <v>SAN ANTONIO</v>
      </c>
      <c r="G446" s="12" t="str">
        <f>+VLOOKUP(datosAvance[[#This Row],[renaes]],eess!$A$1:$G$189,3,FALSE)</f>
        <v>CHICLAYO</v>
      </c>
      <c r="H446" s="12" t="str">
        <f>+VLOOKUP(datosAvance[[#This Row],[renaes]],eess!$A$1:$G$189,4,FALSE)</f>
        <v>CHICLAYO</v>
      </c>
      <c r="I446" s="12" t="str">
        <f>+VLOOKUP(datosAvance[[#This Row],[renaes]],eess!$A$1:$G$189,6,FALSE)</f>
        <v>CHICLAYO</v>
      </c>
      <c r="J446" s="12" t="str">
        <f>+VLOOKUP(datosAvance[[#This Row],[renaes]],eess!$A$1:$G$189,7,FALSE)</f>
        <v>CHICLAYO</v>
      </c>
    </row>
    <row r="447" spans="1:10" x14ac:dyDescent="0.25">
      <c r="A447">
        <v>4320</v>
      </c>
      <c r="B447">
        <v>10</v>
      </c>
      <c r="C447" t="s">
        <v>244</v>
      </c>
      <c r="D447">
        <v>1</v>
      </c>
      <c r="E447" t="s">
        <v>5</v>
      </c>
      <c r="F447" s="9" t="str">
        <f>+VLOOKUP(datosAvance[[#This Row],[renaes]],eess!$A$1:$G$189,2,FALSE)</f>
        <v>JORGE CHAVEZ</v>
      </c>
      <c r="G447" s="9" t="str">
        <f>+VLOOKUP(datosAvance[[#This Row],[renaes]],eess!$A$1:$G$189,3,FALSE)</f>
        <v>CHICLAYO</v>
      </c>
      <c r="H447" s="9" t="str">
        <f>+VLOOKUP(datosAvance[[#This Row],[renaes]],eess!$A$1:$G$189,4,FALSE)</f>
        <v>CHICLAYO</v>
      </c>
      <c r="I447" s="9" t="str">
        <f>+VLOOKUP(datosAvance[[#This Row],[renaes]],eess!$A$1:$G$189,6,FALSE)</f>
        <v>CHICLAYO</v>
      </c>
      <c r="J447" s="9" t="str">
        <f>+VLOOKUP(datosAvance[[#This Row],[renaes]],eess!$A$1:$G$189,7,FALSE)</f>
        <v>CHICLAYO</v>
      </c>
    </row>
    <row r="448" spans="1:10" x14ac:dyDescent="0.25">
      <c r="A448">
        <v>4321</v>
      </c>
      <c r="B448">
        <v>11</v>
      </c>
      <c r="C448" t="s">
        <v>244</v>
      </c>
      <c r="D448">
        <v>1</v>
      </c>
      <c r="E448" t="s">
        <v>5</v>
      </c>
      <c r="F448" s="12" t="str">
        <f>+VLOOKUP(datosAvance[[#This Row],[renaes]],eess!$A$1:$G$189,2,FALSE)</f>
        <v>TUPAC AMARU</v>
      </c>
      <c r="G448" s="12" t="str">
        <f>+VLOOKUP(datosAvance[[#This Row],[renaes]],eess!$A$1:$G$189,3,FALSE)</f>
        <v>CHICLAYO</v>
      </c>
      <c r="H448" s="12" t="str">
        <f>+VLOOKUP(datosAvance[[#This Row],[renaes]],eess!$A$1:$G$189,4,FALSE)</f>
        <v>CHICLAYO</v>
      </c>
      <c r="I448" s="12" t="str">
        <f>+VLOOKUP(datosAvance[[#This Row],[renaes]],eess!$A$1:$G$189,6,FALSE)</f>
        <v>CHICLAYO</v>
      </c>
      <c r="J448" s="12" t="str">
        <f>+VLOOKUP(datosAvance[[#This Row],[renaes]],eess!$A$1:$G$189,7,FALSE)</f>
        <v>CHICLAYO</v>
      </c>
    </row>
    <row r="449" spans="1:10" x14ac:dyDescent="0.25">
      <c r="A449">
        <v>4322</v>
      </c>
      <c r="B449">
        <v>7</v>
      </c>
      <c r="C449" t="s">
        <v>244</v>
      </c>
      <c r="D449">
        <v>1</v>
      </c>
      <c r="E449" t="s">
        <v>5</v>
      </c>
      <c r="F449" s="9" t="str">
        <f>+VLOOKUP(datosAvance[[#This Row],[renaes]],eess!$A$1:$G$189,2,FALSE)</f>
        <v>JOSE QUIÑONEZ GONZALES</v>
      </c>
      <c r="G449" s="9" t="str">
        <f>+VLOOKUP(datosAvance[[#This Row],[renaes]],eess!$A$1:$G$189,3,FALSE)</f>
        <v>CHICLAYO</v>
      </c>
      <c r="H449" s="9" t="str">
        <f>+VLOOKUP(datosAvance[[#This Row],[renaes]],eess!$A$1:$G$189,4,FALSE)</f>
        <v>CHICLAYO</v>
      </c>
      <c r="I449" s="9" t="str">
        <f>+VLOOKUP(datosAvance[[#This Row],[renaes]],eess!$A$1:$G$189,6,FALSE)</f>
        <v>CHICLAYO</v>
      </c>
      <c r="J449" s="9" t="str">
        <f>+VLOOKUP(datosAvance[[#This Row],[renaes]],eess!$A$1:$G$189,7,FALSE)</f>
        <v>CHICLAYO</v>
      </c>
    </row>
    <row r="450" spans="1:10" x14ac:dyDescent="0.25">
      <c r="A450">
        <v>4323</v>
      </c>
      <c r="B450">
        <v>9</v>
      </c>
      <c r="C450" t="s">
        <v>244</v>
      </c>
      <c r="D450">
        <v>1</v>
      </c>
      <c r="E450" t="s">
        <v>5</v>
      </c>
      <c r="F450" s="12" t="str">
        <f>+VLOOKUP(datosAvance[[#This Row],[renaes]],eess!$A$1:$G$189,2,FALSE)</f>
        <v>CRUZ DE LA ESPERANZA</v>
      </c>
      <c r="G450" s="12" t="str">
        <f>+VLOOKUP(datosAvance[[#This Row],[renaes]],eess!$A$1:$G$189,3,FALSE)</f>
        <v>CHICLAYO</v>
      </c>
      <c r="H450" s="12" t="str">
        <f>+VLOOKUP(datosAvance[[#This Row],[renaes]],eess!$A$1:$G$189,4,FALSE)</f>
        <v>CHICLAYO</v>
      </c>
      <c r="I450" s="12" t="str">
        <f>+VLOOKUP(datosAvance[[#This Row],[renaes]],eess!$A$1:$G$189,6,FALSE)</f>
        <v>CHICLAYO</v>
      </c>
      <c r="J450" s="12" t="str">
        <f>+VLOOKUP(datosAvance[[#This Row],[renaes]],eess!$A$1:$G$189,7,FALSE)</f>
        <v>CHICLAYO</v>
      </c>
    </row>
    <row r="451" spans="1:10" x14ac:dyDescent="0.25">
      <c r="A451">
        <v>4324</v>
      </c>
      <c r="B451">
        <v>9</v>
      </c>
      <c r="C451" t="s">
        <v>244</v>
      </c>
      <c r="D451">
        <v>1</v>
      </c>
      <c r="E451" t="s">
        <v>5</v>
      </c>
      <c r="F451" s="9" t="str">
        <f>+VLOOKUP(datosAvance[[#This Row],[renaes]],eess!$A$1:$G$189,2,FALSE)</f>
        <v>CERROPON</v>
      </c>
      <c r="G451" s="9" t="str">
        <f>+VLOOKUP(datosAvance[[#This Row],[renaes]],eess!$A$1:$G$189,3,FALSE)</f>
        <v>CHICLAYO</v>
      </c>
      <c r="H451" s="9" t="str">
        <f>+VLOOKUP(datosAvance[[#This Row],[renaes]],eess!$A$1:$G$189,4,FALSE)</f>
        <v>CHICLAYO</v>
      </c>
      <c r="I451" s="9" t="str">
        <f>+VLOOKUP(datosAvance[[#This Row],[renaes]],eess!$A$1:$G$189,6,FALSE)</f>
        <v>CHICLAYO</v>
      </c>
      <c r="J451" s="9" t="str">
        <f>+VLOOKUP(datosAvance[[#This Row],[renaes]],eess!$A$1:$G$189,7,FALSE)</f>
        <v>CHICLAYO</v>
      </c>
    </row>
    <row r="452" spans="1:10" x14ac:dyDescent="0.25">
      <c r="A452">
        <v>4325</v>
      </c>
      <c r="B452">
        <v>8</v>
      </c>
      <c r="C452" t="s">
        <v>244</v>
      </c>
      <c r="D452">
        <v>1</v>
      </c>
      <c r="E452" t="s">
        <v>5</v>
      </c>
      <c r="F452" s="12" t="str">
        <f>+VLOOKUP(datosAvance[[#This Row],[renaes]],eess!$A$1:$G$189,2,FALSE)</f>
        <v>VICTOR ENRIQUE TIRADO BONILLA-CHONGOYAPE</v>
      </c>
      <c r="G452" s="12" t="str">
        <f>+VLOOKUP(datosAvance[[#This Row],[renaes]],eess!$A$1:$G$189,3,FALSE)</f>
        <v>CHICLAYO</v>
      </c>
      <c r="H452" s="12" t="str">
        <f>+VLOOKUP(datosAvance[[#This Row],[renaes]],eess!$A$1:$G$189,4,FALSE)</f>
        <v>CHONGOYAPE</v>
      </c>
      <c r="I452" s="12" t="str">
        <f>+VLOOKUP(datosAvance[[#This Row],[renaes]],eess!$A$1:$G$189,6,FALSE)</f>
        <v>CHICLAYO</v>
      </c>
      <c r="J452" s="12" t="str">
        <f>+VLOOKUP(datosAvance[[#This Row],[renaes]],eess!$A$1:$G$189,7,FALSE)</f>
        <v>CHONGOYAPE</v>
      </c>
    </row>
    <row r="453" spans="1:10" x14ac:dyDescent="0.25">
      <c r="A453">
        <v>4326</v>
      </c>
      <c r="B453">
        <v>3</v>
      </c>
      <c r="C453" t="s">
        <v>244</v>
      </c>
      <c r="D453">
        <v>1</v>
      </c>
      <c r="E453" t="s">
        <v>5</v>
      </c>
      <c r="F453" s="9" t="str">
        <f>+VLOOKUP(datosAvance[[#This Row],[renaes]],eess!$A$1:$G$189,2,FALSE)</f>
        <v>PAMPA GRANDE</v>
      </c>
      <c r="G453" s="9" t="str">
        <f>+VLOOKUP(datosAvance[[#This Row],[renaes]],eess!$A$1:$G$189,3,FALSE)</f>
        <v>CHICLAYO</v>
      </c>
      <c r="H453" s="9" t="str">
        <f>+VLOOKUP(datosAvance[[#This Row],[renaes]],eess!$A$1:$G$189,4,FALSE)</f>
        <v>CHONGOYAPE</v>
      </c>
      <c r="I453" s="9" t="str">
        <f>+VLOOKUP(datosAvance[[#This Row],[renaes]],eess!$A$1:$G$189,6,FALSE)</f>
        <v>CHICLAYO</v>
      </c>
      <c r="J453" s="9" t="str">
        <f>+VLOOKUP(datosAvance[[#This Row],[renaes]],eess!$A$1:$G$189,7,FALSE)</f>
        <v>CHONGOYAPE</v>
      </c>
    </row>
    <row r="454" spans="1:10" x14ac:dyDescent="0.25">
      <c r="A454">
        <v>4327</v>
      </c>
      <c r="B454">
        <v>13</v>
      </c>
      <c r="C454" t="s">
        <v>244</v>
      </c>
      <c r="D454">
        <v>1</v>
      </c>
      <c r="E454" t="s">
        <v>5</v>
      </c>
      <c r="F454" s="12" t="str">
        <f>+VLOOKUP(datosAvance[[#This Row],[renaes]],eess!$A$1:$G$189,2,FALSE)</f>
        <v>LA VICTORIA SECTOR  I</v>
      </c>
      <c r="G454" s="12" t="str">
        <f>+VLOOKUP(datosAvance[[#This Row],[renaes]],eess!$A$1:$G$189,3,FALSE)</f>
        <v>CHICLAYO</v>
      </c>
      <c r="H454" s="12" t="str">
        <f>+VLOOKUP(datosAvance[[#This Row],[renaes]],eess!$A$1:$G$189,4,FALSE)</f>
        <v>LA VICTORIA</v>
      </c>
      <c r="I454" s="12" t="str">
        <f>+VLOOKUP(datosAvance[[#This Row],[renaes]],eess!$A$1:$G$189,6,FALSE)</f>
        <v>CHICLAYO</v>
      </c>
      <c r="J454" s="12" t="str">
        <f>+VLOOKUP(datosAvance[[#This Row],[renaes]],eess!$A$1:$G$189,7,FALSE)</f>
        <v>LA VICTORIA</v>
      </c>
    </row>
    <row r="455" spans="1:10" x14ac:dyDescent="0.25">
      <c r="A455">
        <v>4328</v>
      </c>
      <c r="B455">
        <v>7</v>
      </c>
      <c r="C455" t="s">
        <v>244</v>
      </c>
      <c r="D455">
        <v>1</v>
      </c>
      <c r="E455" t="s">
        <v>5</v>
      </c>
      <c r="F455" s="9" t="str">
        <f>+VLOOKUP(datosAvance[[#This Row],[renaes]],eess!$A$1:$G$189,2,FALSE)</f>
        <v>LA VICTORIA SECTOR II - MARIA JESUS</v>
      </c>
      <c r="G455" s="9" t="str">
        <f>+VLOOKUP(datosAvance[[#This Row],[renaes]],eess!$A$1:$G$189,3,FALSE)</f>
        <v>CHICLAYO</v>
      </c>
      <c r="H455" s="9" t="str">
        <f>+VLOOKUP(datosAvance[[#This Row],[renaes]],eess!$A$1:$G$189,4,FALSE)</f>
        <v>LA VICTORIA</v>
      </c>
      <c r="I455" s="9" t="str">
        <f>+VLOOKUP(datosAvance[[#This Row],[renaes]],eess!$A$1:$G$189,6,FALSE)</f>
        <v>CHICLAYO</v>
      </c>
      <c r="J455" s="9" t="str">
        <f>+VLOOKUP(datosAvance[[#This Row],[renaes]],eess!$A$1:$G$189,7,FALSE)</f>
        <v>LA VICTORIA</v>
      </c>
    </row>
    <row r="456" spans="1:10" x14ac:dyDescent="0.25">
      <c r="A456">
        <v>4329</v>
      </c>
      <c r="B456">
        <v>16</v>
      </c>
      <c r="C456" t="s">
        <v>244</v>
      </c>
      <c r="D456">
        <v>1</v>
      </c>
      <c r="E456" t="s">
        <v>5</v>
      </c>
      <c r="F456" s="12" t="str">
        <f>+VLOOKUP(datosAvance[[#This Row],[renaes]],eess!$A$1:$G$189,2,FALSE)</f>
        <v>EL BOSQUE</v>
      </c>
      <c r="G456" s="12" t="str">
        <f>+VLOOKUP(datosAvance[[#This Row],[renaes]],eess!$A$1:$G$189,3,FALSE)</f>
        <v>CHICLAYO</v>
      </c>
      <c r="H456" s="12" t="str">
        <f>+VLOOKUP(datosAvance[[#This Row],[renaes]],eess!$A$1:$G$189,4,FALSE)</f>
        <v>LA VICTORIA</v>
      </c>
      <c r="I456" s="12" t="str">
        <f>+VLOOKUP(datosAvance[[#This Row],[renaes]],eess!$A$1:$G$189,6,FALSE)</f>
        <v>CHICLAYO</v>
      </c>
      <c r="J456" s="12" t="str">
        <f>+VLOOKUP(datosAvance[[#This Row],[renaes]],eess!$A$1:$G$189,7,FALSE)</f>
        <v>LA VICTORIA</v>
      </c>
    </row>
    <row r="457" spans="1:10" x14ac:dyDescent="0.25">
      <c r="A457">
        <v>4330</v>
      </c>
      <c r="B457">
        <v>3</v>
      </c>
      <c r="C457" t="s">
        <v>244</v>
      </c>
      <c r="D457">
        <v>1</v>
      </c>
      <c r="E457" t="s">
        <v>5</v>
      </c>
      <c r="F457" s="9" t="str">
        <f>+VLOOKUP(datosAvance[[#This Row],[renaes]],eess!$A$1:$G$189,2,FALSE)</f>
        <v>CHOSICA DEL NORTE</v>
      </c>
      <c r="G457" s="9" t="str">
        <f>+VLOOKUP(datosAvance[[#This Row],[renaes]],eess!$A$1:$G$189,3,FALSE)</f>
        <v>CHICLAYO</v>
      </c>
      <c r="H457" s="9" t="str">
        <f>+VLOOKUP(datosAvance[[#This Row],[renaes]],eess!$A$1:$G$189,4,FALSE)</f>
        <v>LA VICTORIA</v>
      </c>
      <c r="I457" s="9" t="str">
        <f>+VLOOKUP(datosAvance[[#This Row],[renaes]],eess!$A$1:$G$189,6,FALSE)</f>
        <v>CHICLAYO</v>
      </c>
      <c r="J457" s="9" t="str">
        <f>+VLOOKUP(datosAvance[[#This Row],[renaes]],eess!$A$1:$G$189,7,FALSE)</f>
        <v>LA VICTORIA</v>
      </c>
    </row>
    <row r="458" spans="1:10" x14ac:dyDescent="0.25">
      <c r="A458">
        <v>4331</v>
      </c>
      <c r="B458">
        <v>19</v>
      </c>
      <c r="C458" t="s">
        <v>244</v>
      </c>
      <c r="D458">
        <v>1</v>
      </c>
      <c r="E458" t="s">
        <v>5</v>
      </c>
      <c r="F458" s="12" t="str">
        <f>+VLOOKUP(datosAvance[[#This Row],[renaes]],eess!$A$1:$G$189,2,FALSE)</f>
        <v>JOSE LEONARDO ORTIZ</v>
      </c>
      <c r="G458" s="12" t="str">
        <f>+VLOOKUP(datosAvance[[#This Row],[renaes]],eess!$A$1:$G$189,3,FALSE)</f>
        <v>CHICLAYO</v>
      </c>
      <c r="H458" s="12" t="str">
        <f>+VLOOKUP(datosAvance[[#This Row],[renaes]],eess!$A$1:$G$189,4,FALSE)</f>
        <v>JOSE LEONARDO ORTIZ</v>
      </c>
      <c r="I458" s="12" t="str">
        <f>+VLOOKUP(datosAvance[[#This Row],[renaes]],eess!$A$1:$G$189,6,FALSE)</f>
        <v>CHICLAYO</v>
      </c>
      <c r="J458" s="12" t="str">
        <f>+VLOOKUP(datosAvance[[#This Row],[renaes]],eess!$A$1:$G$189,7,FALSE)</f>
        <v>JOSE LEONARDO ORTIZ</v>
      </c>
    </row>
    <row r="459" spans="1:10" x14ac:dyDescent="0.25">
      <c r="A459">
        <v>4332</v>
      </c>
      <c r="B459">
        <v>19</v>
      </c>
      <c r="C459" t="s">
        <v>244</v>
      </c>
      <c r="D459">
        <v>1</v>
      </c>
      <c r="E459" t="s">
        <v>5</v>
      </c>
      <c r="F459" s="9" t="str">
        <f>+VLOOKUP(datosAvance[[#This Row],[renaes]],eess!$A$1:$G$189,2,FALSE)</f>
        <v>PEDRO PABLO ATUSPARIAS</v>
      </c>
      <c r="G459" s="9" t="str">
        <f>+VLOOKUP(datosAvance[[#This Row],[renaes]],eess!$A$1:$G$189,3,FALSE)</f>
        <v>CHICLAYO</v>
      </c>
      <c r="H459" s="9" t="str">
        <f>+VLOOKUP(datosAvance[[#This Row],[renaes]],eess!$A$1:$G$189,4,FALSE)</f>
        <v>JOSE LEONARDO ORTIZ</v>
      </c>
      <c r="I459" s="9" t="str">
        <f>+VLOOKUP(datosAvance[[#This Row],[renaes]],eess!$A$1:$G$189,6,FALSE)</f>
        <v>CHICLAYO</v>
      </c>
      <c r="J459" s="9" t="str">
        <f>+VLOOKUP(datosAvance[[#This Row],[renaes]],eess!$A$1:$G$189,7,FALSE)</f>
        <v>JOSE LEONARDO ORTIZ</v>
      </c>
    </row>
    <row r="460" spans="1:10" x14ac:dyDescent="0.25">
      <c r="A460">
        <v>4333</v>
      </c>
      <c r="B460">
        <v>15</v>
      </c>
      <c r="C460" t="s">
        <v>244</v>
      </c>
      <c r="D460">
        <v>1</v>
      </c>
      <c r="E460" t="s">
        <v>5</v>
      </c>
      <c r="F460" s="12" t="str">
        <f>+VLOOKUP(datosAvance[[#This Row],[renaes]],eess!$A$1:$G$189,2,FALSE)</f>
        <v>PAUL HARRIS</v>
      </c>
      <c r="G460" s="12" t="str">
        <f>+VLOOKUP(datosAvance[[#This Row],[renaes]],eess!$A$1:$G$189,3,FALSE)</f>
        <v>CHICLAYO</v>
      </c>
      <c r="H460" s="12" t="str">
        <f>+VLOOKUP(datosAvance[[#This Row],[renaes]],eess!$A$1:$G$189,4,FALSE)</f>
        <v>JOSE LEONARDO ORTIZ</v>
      </c>
      <c r="I460" s="12" t="str">
        <f>+VLOOKUP(datosAvance[[#This Row],[renaes]],eess!$A$1:$G$189,6,FALSE)</f>
        <v>CHICLAYO</v>
      </c>
      <c r="J460" s="12" t="str">
        <f>+VLOOKUP(datosAvance[[#This Row],[renaes]],eess!$A$1:$G$189,7,FALSE)</f>
        <v>JOSE LEONARDO ORTIZ</v>
      </c>
    </row>
    <row r="461" spans="1:10" x14ac:dyDescent="0.25">
      <c r="A461">
        <v>4334</v>
      </c>
      <c r="B461">
        <v>9</v>
      </c>
      <c r="C461" t="s">
        <v>244</v>
      </c>
      <c r="D461">
        <v>1</v>
      </c>
      <c r="E461" t="s">
        <v>5</v>
      </c>
      <c r="F461" s="9" t="str">
        <f>+VLOOKUP(datosAvance[[#This Row],[renaes]],eess!$A$1:$G$189,2,FALSE)</f>
        <v>CULPON</v>
      </c>
      <c r="G461" s="9" t="str">
        <f>+VLOOKUP(datosAvance[[#This Row],[renaes]],eess!$A$1:$G$189,3,FALSE)</f>
        <v>CHICLAYO</v>
      </c>
      <c r="H461" s="9" t="str">
        <f>+VLOOKUP(datosAvance[[#This Row],[renaes]],eess!$A$1:$G$189,4,FALSE)</f>
        <v>JOSE LEONARDO ORTIZ</v>
      </c>
      <c r="I461" s="9" t="str">
        <f>+VLOOKUP(datosAvance[[#This Row],[renaes]],eess!$A$1:$G$189,6,FALSE)</f>
        <v>CHICLAYO</v>
      </c>
      <c r="J461" s="9" t="str">
        <f>+VLOOKUP(datosAvance[[#This Row],[renaes]],eess!$A$1:$G$189,7,FALSE)</f>
        <v>JOSE LEONARDO ORTIZ</v>
      </c>
    </row>
    <row r="462" spans="1:10" x14ac:dyDescent="0.25">
      <c r="A462">
        <v>4335</v>
      </c>
      <c r="B462">
        <v>7</v>
      </c>
      <c r="C462" t="s">
        <v>244</v>
      </c>
      <c r="D462">
        <v>1</v>
      </c>
      <c r="E462" t="s">
        <v>5</v>
      </c>
      <c r="F462" s="12" t="str">
        <f>+VLOOKUP(datosAvance[[#This Row],[renaes]],eess!$A$1:$G$189,2,FALSE)</f>
        <v>SANTA ANA</v>
      </c>
      <c r="G462" s="12" t="str">
        <f>+VLOOKUP(datosAvance[[#This Row],[renaes]],eess!$A$1:$G$189,3,FALSE)</f>
        <v>CHICLAYO</v>
      </c>
      <c r="H462" s="12" t="str">
        <f>+VLOOKUP(datosAvance[[#This Row],[renaes]],eess!$A$1:$G$189,4,FALSE)</f>
        <v>JOSE LEONARDO ORTIZ</v>
      </c>
      <c r="I462" s="12" t="str">
        <f>+VLOOKUP(datosAvance[[#This Row],[renaes]],eess!$A$1:$G$189,6,FALSE)</f>
        <v>CHICLAYO</v>
      </c>
      <c r="J462" s="12" t="str">
        <f>+VLOOKUP(datosAvance[[#This Row],[renaes]],eess!$A$1:$G$189,7,FALSE)</f>
        <v>JOSE LEONARDO ORTIZ</v>
      </c>
    </row>
    <row r="463" spans="1:10" x14ac:dyDescent="0.25">
      <c r="A463">
        <v>4337</v>
      </c>
      <c r="B463">
        <v>5</v>
      </c>
      <c r="C463" t="s">
        <v>244</v>
      </c>
      <c r="D463">
        <v>1</v>
      </c>
      <c r="E463" t="s">
        <v>5</v>
      </c>
      <c r="F463" s="9" t="str">
        <f>+VLOOKUP(datosAvance[[#This Row],[renaes]],eess!$A$1:$G$189,2,FALSE)</f>
        <v>PAMPA LA VICTORIA</v>
      </c>
      <c r="G463" s="9" t="str">
        <f>+VLOOKUP(datosAvance[[#This Row],[renaes]],eess!$A$1:$G$189,3,FALSE)</f>
        <v>CHICLAYO</v>
      </c>
      <c r="H463" s="9" t="str">
        <f>+VLOOKUP(datosAvance[[#This Row],[renaes]],eess!$A$1:$G$189,4,FALSE)</f>
        <v>POSOPE ALTO</v>
      </c>
      <c r="I463" s="9" t="str">
        <f>+VLOOKUP(datosAvance[[#This Row],[renaes]],eess!$A$1:$G$189,6,FALSE)</f>
        <v>CHICLAYO</v>
      </c>
      <c r="J463" s="9" t="str">
        <f>+VLOOKUP(datosAvance[[#This Row],[renaes]],eess!$A$1:$G$189,7,FALSE)</f>
        <v>PATAPO</v>
      </c>
    </row>
    <row r="464" spans="1:10" x14ac:dyDescent="0.25">
      <c r="A464">
        <v>4338</v>
      </c>
      <c r="B464">
        <v>23</v>
      </c>
      <c r="C464" t="s">
        <v>244</v>
      </c>
      <c r="D464">
        <v>1</v>
      </c>
      <c r="E464" t="s">
        <v>5</v>
      </c>
      <c r="F464" s="12" t="str">
        <f>+VLOOKUP(datosAvance[[#This Row],[renaes]],eess!$A$1:$G$189,2,FALSE)</f>
        <v>PIMENTEL</v>
      </c>
      <c r="G464" s="12" t="str">
        <f>+VLOOKUP(datosAvance[[#This Row],[renaes]],eess!$A$1:$G$189,3,FALSE)</f>
        <v>CHICLAYO</v>
      </c>
      <c r="H464" s="12" t="str">
        <f>+VLOOKUP(datosAvance[[#This Row],[renaes]],eess!$A$1:$G$189,4,FALSE)</f>
        <v>PIMENTEL</v>
      </c>
      <c r="I464" s="12" t="str">
        <f>+VLOOKUP(datosAvance[[#This Row],[renaes]],eess!$A$1:$G$189,6,FALSE)</f>
        <v>CHICLAYO</v>
      </c>
      <c r="J464" s="12" t="str">
        <f>+VLOOKUP(datosAvance[[#This Row],[renaes]],eess!$A$1:$G$189,7,FALSE)</f>
        <v>PIMENTEL</v>
      </c>
    </row>
    <row r="465" spans="1:10" x14ac:dyDescent="0.25">
      <c r="A465">
        <v>4340</v>
      </c>
      <c r="B465">
        <v>4</v>
      </c>
      <c r="C465" t="s">
        <v>244</v>
      </c>
      <c r="D465">
        <v>1</v>
      </c>
      <c r="E465" t="s">
        <v>5</v>
      </c>
      <c r="F465" s="9" t="str">
        <f>+VLOOKUP(datosAvance[[#This Row],[renaes]],eess!$A$1:$G$189,2,FALSE)</f>
        <v>SAN ANTONIO (POMALCA)</v>
      </c>
      <c r="G465" s="9" t="str">
        <f>+VLOOKUP(datosAvance[[#This Row],[renaes]],eess!$A$1:$G$189,3,FALSE)</f>
        <v>CHICLAYO</v>
      </c>
      <c r="H465" s="9" t="str">
        <f>+VLOOKUP(datosAvance[[#This Row],[renaes]],eess!$A$1:$G$189,4,FALSE)</f>
        <v>POMALCA</v>
      </c>
      <c r="I465" s="9" t="str">
        <f>+VLOOKUP(datosAvance[[#This Row],[renaes]],eess!$A$1:$G$189,6,FALSE)</f>
        <v>CHICLAYO</v>
      </c>
      <c r="J465" s="9" t="str">
        <f>+VLOOKUP(datosAvance[[#This Row],[renaes]],eess!$A$1:$G$189,7,FALSE)</f>
        <v>POMALCA</v>
      </c>
    </row>
    <row r="466" spans="1:10" x14ac:dyDescent="0.25">
      <c r="A466">
        <v>4341</v>
      </c>
      <c r="B466">
        <v>1</v>
      </c>
      <c r="C466" t="s">
        <v>244</v>
      </c>
      <c r="D466">
        <v>1</v>
      </c>
      <c r="E466" t="s">
        <v>5</v>
      </c>
      <c r="F466" s="12" t="str">
        <f>+VLOOKUP(datosAvance[[#This Row],[renaes]],eess!$A$1:$G$189,2,FALSE)</f>
        <v>SIPAN</v>
      </c>
      <c r="G466" s="12" t="str">
        <f>+VLOOKUP(datosAvance[[#This Row],[renaes]],eess!$A$1:$G$189,3,FALSE)</f>
        <v>CHICLAYO</v>
      </c>
      <c r="H466" s="12" t="str">
        <f>+VLOOKUP(datosAvance[[#This Row],[renaes]],eess!$A$1:$G$189,4,FALSE)</f>
        <v>CAYALTI-ZAÑA</v>
      </c>
      <c r="I466" s="12" t="str">
        <f>+VLOOKUP(datosAvance[[#This Row],[renaes]],eess!$A$1:$G$189,6,FALSE)</f>
        <v>CHICLAYO</v>
      </c>
      <c r="J466" s="12" t="str">
        <f>+VLOOKUP(datosAvance[[#This Row],[renaes]],eess!$A$1:$G$189,7,FALSE)</f>
        <v>SAÑA</v>
      </c>
    </row>
    <row r="467" spans="1:10" x14ac:dyDescent="0.25">
      <c r="A467">
        <v>4342</v>
      </c>
      <c r="B467">
        <v>14</v>
      </c>
      <c r="C467" t="s">
        <v>244</v>
      </c>
      <c r="D467">
        <v>1</v>
      </c>
      <c r="E467" t="s">
        <v>5</v>
      </c>
      <c r="F467" s="9" t="str">
        <f>+VLOOKUP(datosAvance[[#This Row],[renaes]],eess!$A$1:$G$189,2,FALSE)</f>
        <v>REQUE</v>
      </c>
      <c r="G467" s="9" t="str">
        <f>+VLOOKUP(datosAvance[[#This Row],[renaes]],eess!$A$1:$G$189,3,FALSE)</f>
        <v>CHICLAYO</v>
      </c>
      <c r="H467" s="9" t="str">
        <f>+VLOOKUP(datosAvance[[#This Row],[renaes]],eess!$A$1:$G$189,4,FALSE)</f>
        <v>REQUE-LAGUNAS</v>
      </c>
      <c r="I467" s="9" t="str">
        <f>+VLOOKUP(datosAvance[[#This Row],[renaes]],eess!$A$1:$G$189,6,FALSE)</f>
        <v>CHICLAYO</v>
      </c>
      <c r="J467" s="9" t="str">
        <f>+VLOOKUP(datosAvance[[#This Row],[renaes]],eess!$A$1:$G$189,7,FALSE)</f>
        <v>REQUE</v>
      </c>
    </row>
    <row r="468" spans="1:10" x14ac:dyDescent="0.25">
      <c r="A468">
        <v>4343</v>
      </c>
      <c r="B468">
        <v>2</v>
      </c>
      <c r="C468" t="s">
        <v>244</v>
      </c>
      <c r="D468">
        <v>1</v>
      </c>
      <c r="E468" t="s">
        <v>5</v>
      </c>
      <c r="F468" s="12" t="str">
        <f>+VLOOKUP(datosAvance[[#This Row],[renaes]],eess!$A$1:$G$189,2,FALSE)</f>
        <v>MONTEGRANDE</v>
      </c>
      <c r="G468" s="12" t="str">
        <f>+VLOOKUP(datosAvance[[#This Row],[renaes]],eess!$A$1:$G$189,3,FALSE)</f>
        <v>CHICLAYO</v>
      </c>
      <c r="H468" s="12" t="str">
        <f>+VLOOKUP(datosAvance[[#This Row],[renaes]],eess!$A$1:$G$189,4,FALSE)</f>
        <v>REQUE-LAGUNAS</v>
      </c>
      <c r="I468" s="12" t="str">
        <f>+VLOOKUP(datosAvance[[#This Row],[renaes]],eess!$A$1:$G$189,6,FALSE)</f>
        <v>CHICLAYO</v>
      </c>
      <c r="J468" s="12" t="str">
        <f>+VLOOKUP(datosAvance[[#This Row],[renaes]],eess!$A$1:$G$189,7,FALSE)</f>
        <v>REQUE</v>
      </c>
    </row>
    <row r="469" spans="1:10" x14ac:dyDescent="0.25">
      <c r="A469">
        <v>4344</v>
      </c>
      <c r="B469">
        <v>1</v>
      </c>
      <c r="C469" t="s">
        <v>244</v>
      </c>
      <c r="D469">
        <v>1</v>
      </c>
      <c r="E469" t="s">
        <v>5</v>
      </c>
      <c r="F469" s="9" t="str">
        <f>+VLOOKUP(datosAvance[[#This Row],[renaes]],eess!$A$1:$G$189,2,FALSE)</f>
        <v>LAS DELICIAS</v>
      </c>
      <c r="G469" s="9" t="str">
        <f>+VLOOKUP(datosAvance[[#This Row],[renaes]],eess!$A$1:$G$189,3,FALSE)</f>
        <v>CHICLAYO</v>
      </c>
      <c r="H469" s="9" t="str">
        <f>+VLOOKUP(datosAvance[[#This Row],[renaes]],eess!$A$1:$G$189,4,FALSE)</f>
        <v>REQUE-LAGUNAS</v>
      </c>
      <c r="I469" s="9" t="str">
        <f>+VLOOKUP(datosAvance[[#This Row],[renaes]],eess!$A$1:$G$189,6,FALSE)</f>
        <v>CHICLAYO</v>
      </c>
      <c r="J469" s="9" t="str">
        <f>+VLOOKUP(datosAvance[[#This Row],[renaes]],eess!$A$1:$G$189,7,FALSE)</f>
        <v>REQUE</v>
      </c>
    </row>
    <row r="470" spans="1:10" x14ac:dyDescent="0.25">
      <c r="A470">
        <v>4345</v>
      </c>
      <c r="B470">
        <v>6</v>
      </c>
      <c r="C470" t="s">
        <v>244</v>
      </c>
      <c r="D470">
        <v>1</v>
      </c>
      <c r="E470" t="s">
        <v>5</v>
      </c>
      <c r="F470" s="12" t="str">
        <f>+VLOOKUP(datosAvance[[#This Row],[renaes]],eess!$A$1:$G$189,2,FALSE)</f>
        <v>SAN JOSE</v>
      </c>
      <c r="G470" s="12" t="str">
        <f>+VLOOKUP(datosAvance[[#This Row],[renaes]],eess!$A$1:$G$189,3,FALSE)</f>
        <v>CHICLAYO</v>
      </c>
      <c r="H470" s="12" t="str">
        <f>+VLOOKUP(datosAvance[[#This Row],[renaes]],eess!$A$1:$G$189,4,FALSE)</f>
        <v>SAN JOSE</v>
      </c>
      <c r="I470" s="12" t="str">
        <f>+VLOOKUP(datosAvance[[#This Row],[renaes]],eess!$A$1:$G$189,6,FALSE)</f>
        <v>LAMBAYEQUE</v>
      </c>
      <c r="J470" s="12" t="str">
        <f>+VLOOKUP(datosAvance[[#This Row],[renaes]],eess!$A$1:$G$189,7,FALSE)</f>
        <v>SAN JOSE</v>
      </c>
    </row>
    <row r="471" spans="1:10" x14ac:dyDescent="0.25">
      <c r="A471">
        <v>4346</v>
      </c>
      <c r="B471">
        <v>1</v>
      </c>
      <c r="C471" t="s">
        <v>244</v>
      </c>
      <c r="D471">
        <v>1</v>
      </c>
      <c r="E471" t="s">
        <v>5</v>
      </c>
      <c r="F471" s="9" t="str">
        <f>+VLOOKUP(datosAvance[[#This Row],[renaes]],eess!$A$1:$G$189,2,FALSE)</f>
        <v>SAN CARLOS</v>
      </c>
      <c r="G471" s="9" t="str">
        <f>+VLOOKUP(datosAvance[[#This Row],[renaes]],eess!$A$1:$G$189,3,FALSE)</f>
        <v>CHICLAYO</v>
      </c>
      <c r="H471" s="9" t="str">
        <f>+VLOOKUP(datosAvance[[#This Row],[renaes]],eess!$A$1:$G$189,4,FALSE)</f>
        <v>SAN JOSE</v>
      </c>
      <c r="I471" s="9" t="str">
        <f>+VLOOKUP(datosAvance[[#This Row],[renaes]],eess!$A$1:$G$189,6,FALSE)</f>
        <v>LAMBAYEQUE</v>
      </c>
      <c r="J471" s="9" t="str">
        <f>+VLOOKUP(datosAvance[[#This Row],[renaes]],eess!$A$1:$G$189,7,FALSE)</f>
        <v>SAN JOSE</v>
      </c>
    </row>
    <row r="472" spans="1:10" x14ac:dyDescent="0.25">
      <c r="A472">
        <v>4347</v>
      </c>
      <c r="B472">
        <v>3</v>
      </c>
      <c r="C472" t="s">
        <v>244</v>
      </c>
      <c r="D472">
        <v>1</v>
      </c>
      <c r="E472" t="s">
        <v>5</v>
      </c>
      <c r="F472" s="12" t="str">
        <f>+VLOOKUP(datosAvance[[#This Row],[renaes]],eess!$A$1:$G$189,2,FALSE)</f>
        <v>BODEGONES</v>
      </c>
      <c r="G472" s="12" t="str">
        <f>+VLOOKUP(datosAvance[[#This Row],[renaes]],eess!$A$1:$G$189,3,FALSE)</f>
        <v>CHICLAYO</v>
      </c>
      <c r="H472" s="12" t="str">
        <f>+VLOOKUP(datosAvance[[#This Row],[renaes]],eess!$A$1:$G$189,4,FALSE)</f>
        <v>SAN JOSE</v>
      </c>
      <c r="I472" s="12" t="str">
        <f>+VLOOKUP(datosAvance[[#This Row],[renaes]],eess!$A$1:$G$189,6,FALSE)</f>
        <v>LAMBAYEQUE</v>
      </c>
      <c r="J472" s="12" t="str">
        <f>+VLOOKUP(datosAvance[[#This Row],[renaes]],eess!$A$1:$G$189,7,FALSE)</f>
        <v>SAN JOSE</v>
      </c>
    </row>
    <row r="473" spans="1:10" x14ac:dyDescent="0.25">
      <c r="A473">
        <v>4348</v>
      </c>
      <c r="B473">
        <v>9</v>
      </c>
      <c r="C473" t="s">
        <v>244</v>
      </c>
      <c r="D473">
        <v>1</v>
      </c>
      <c r="E473" t="s">
        <v>5</v>
      </c>
      <c r="F473" s="9" t="str">
        <f>+VLOOKUP(datosAvance[[#This Row],[renaes]],eess!$A$1:$G$189,2,FALSE)</f>
        <v>CIUDAD DE DIOS - JUAN TOMIS STACK</v>
      </c>
      <c r="G473" s="9" t="str">
        <f>+VLOOKUP(datosAvance[[#This Row],[renaes]],eess!$A$1:$G$189,3,FALSE)</f>
        <v>CHICLAYO</v>
      </c>
      <c r="H473" s="9" t="str">
        <f>+VLOOKUP(datosAvance[[#This Row],[renaes]],eess!$A$1:$G$189,4,FALSE)</f>
        <v>SAN JOSE</v>
      </c>
      <c r="I473" s="9" t="str">
        <f>+VLOOKUP(datosAvance[[#This Row],[renaes]],eess!$A$1:$G$189,6,FALSE)</f>
        <v>LAMBAYEQUE</v>
      </c>
      <c r="J473" s="9" t="str">
        <f>+VLOOKUP(datosAvance[[#This Row],[renaes]],eess!$A$1:$G$189,7,FALSE)</f>
        <v>SAN JOSE</v>
      </c>
    </row>
    <row r="474" spans="1:10" x14ac:dyDescent="0.25">
      <c r="A474">
        <v>4349</v>
      </c>
      <c r="B474">
        <v>16</v>
      </c>
      <c r="C474" t="s">
        <v>244</v>
      </c>
      <c r="D474">
        <v>1</v>
      </c>
      <c r="E474" t="s">
        <v>5</v>
      </c>
      <c r="F474" s="12" t="str">
        <f>+VLOOKUP(datosAvance[[#This Row],[renaes]],eess!$A$1:$G$189,2,FALSE)</f>
        <v>MONSEFU</v>
      </c>
      <c r="G474" s="12" t="str">
        <f>+VLOOKUP(datosAvance[[#This Row],[renaes]],eess!$A$1:$G$189,3,FALSE)</f>
        <v>CHICLAYO</v>
      </c>
      <c r="H474" s="12" t="str">
        <f>+VLOOKUP(datosAvance[[#This Row],[renaes]],eess!$A$1:$G$189,4,FALSE)</f>
        <v>CIRCUITO DE PLAYA</v>
      </c>
      <c r="I474" s="12" t="str">
        <f>+VLOOKUP(datosAvance[[#This Row],[renaes]],eess!$A$1:$G$189,6,FALSE)</f>
        <v>CHICLAYO</v>
      </c>
      <c r="J474" s="12" t="str">
        <f>+VLOOKUP(datosAvance[[#This Row],[renaes]],eess!$A$1:$G$189,7,FALSE)</f>
        <v>MONSEFU</v>
      </c>
    </row>
    <row r="475" spans="1:10" x14ac:dyDescent="0.25">
      <c r="A475">
        <v>4350</v>
      </c>
      <c r="B475">
        <v>3</v>
      </c>
      <c r="C475" t="s">
        <v>244</v>
      </c>
      <c r="D475">
        <v>1</v>
      </c>
      <c r="E475" t="s">
        <v>5</v>
      </c>
      <c r="F475" s="9" t="str">
        <f>+VLOOKUP(datosAvance[[#This Row],[renaes]],eess!$A$1:$G$189,2,FALSE)</f>
        <v>CALLANCA</v>
      </c>
      <c r="G475" s="9" t="str">
        <f>+VLOOKUP(datosAvance[[#This Row],[renaes]],eess!$A$1:$G$189,3,FALSE)</f>
        <v>CHICLAYO</v>
      </c>
      <c r="H475" s="9" t="str">
        <f>+VLOOKUP(datosAvance[[#This Row],[renaes]],eess!$A$1:$G$189,4,FALSE)</f>
        <v>CIRCUITO DE PLAYA</v>
      </c>
      <c r="I475" s="9" t="str">
        <f>+VLOOKUP(datosAvance[[#This Row],[renaes]],eess!$A$1:$G$189,6,FALSE)</f>
        <v>CHICLAYO</v>
      </c>
      <c r="J475" s="9" t="str">
        <f>+VLOOKUP(datosAvance[[#This Row],[renaes]],eess!$A$1:$G$189,7,FALSE)</f>
        <v>MONSEFU</v>
      </c>
    </row>
    <row r="476" spans="1:10" x14ac:dyDescent="0.25">
      <c r="A476">
        <v>4351</v>
      </c>
      <c r="B476">
        <v>3</v>
      </c>
      <c r="C476" t="s">
        <v>244</v>
      </c>
      <c r="D476">
        <v>1</v>
      </c>
      <c r="E476" t="s">
        <v>5</v>
      </c>
      <c r="F476" s="12" t="str">
        <f>+VLOOKUP(datosAvance[[#This Row],[renaes]],eess!$A$1:$G$189,2,FALSE)</f>
        <v>POMAPE</v>
      </c>
      <c r="G476" s="12" t="str">
        <f>+VLOOKUP(datosAvance[[#This Row],[renaes]],eess!$A$1:$G$189,3,FALSE)</f>
        <v>CHICLAYO</v>
      </c>
      <c r="H476" s="12" t="str">
        <f>+VLOOKUP(datosAvance[[#This Row],[renaes]],eess!$A$1:$G$189,4,FALSE)</f>
        <v>CIRCUITO DE PLAYA</v>
      </c>
      <c r="I476" s="12" t="str">
        <f>+VLOOKUP(datosAvance[[#This Row],[renaes]],eess!$A$1:$G$189,6,FALSE)</f>
        <v>CHICLAYO</v>
      </c>
      <c r="J476" s="12" t="str">
        <f>+VLOOKUP(datosAvance[[#This Row],[renaes]],eess!$A$1:$G$189,7,FALSE)</f>
        <v>MONSEFU</v>
      </c>
    </row>
    <row r="477" spans="1:10" x14ac:dyDescent="0.25">
      <c r="A477">
        <v>4352</v>
      </c>
      <c r="B477">
        <v>1</v>
      </c>
      <c r="C477" t="s">
        <v>244</v>
      </c>
      <c r="D477">
        <v>1</v>
      </c>
      <c r="E477" t="s">
        <v>5</v>
      </c>
      <c r="F477" s="9" t="str">
        <f>+VLOOKUP(datosAvance[[#This Row],[renaes]],eess!$A$1:$G$189,2,FALSE)</f>
        <v>VALLE HERMOSO</v>
      </c>
      <c r="G477" s="9" t="str">
        <f>+VLOOKUP(datosAvance[[#This Row],[renaes]],eess!$A$1:$G$189,3,FALSE)</f>
        <v>CHICLAYO</v>
      </c>
      <c r="H477" s="9" t="str">
        <f>+VLOOKUP(datosAvance[[#This Row],[renaes]],eess!$A$1:$G$189,4,FALSE)</f>
        <v>CIRCUITO DE PLAYA</v>
      </c>
      <c r="I477" s="9" t="str">
        <f>+VLOOKUP(datosAvance[[#This Row],[renaes]],eess!$A$1:$G$189,6,FALSE)</f>
        <v>CHICLAYO</v>
      </c>
      <c r="J477" s="9" t="str">
        <f>+VLOOKUP(datosAvance[[#This Row],[renaes]],eess!$A$1:$G$189,7,FALSE)</f>
        <v>MONSEFU</v>
      </c>
    </row>
    <row r="478" spans="1:10" x14ac:dyDescent="0.25">
      <c r="A478">
        <v>4353</v>
      </c>
      <c r="B478">
        <v>5</v>
      </c>
      <c r="C478" t="s">
        <v>244</v>
      </c>
      <c r="D478">
        <v>1</v>
      </c>
      <c r="E478" t="s">
        <v>5</v>
      </c>
      <c r="F478" s="12" t="str">
        <f>+VLOOKUP(datosAvance[[#This Row],[renaes]],eess!$A$1:$G$189,2,FALSE)</f>
        <v>CIUDAD ETEN</v>
      </c>
      <c r="G478" s="12" t="str">
        <f>+VLOOKUP(datosAvance[[#This Row],[renaes]],eess!$A$1:$G$189,3,FALSE)</f>
        <v>CHICLAYO</v>
      </c>
      <c r="H478" s="12" t="str">
        <f>+VLOOKUP(datosAvance[[#This Row],[renaes]],eess!$A$1:$G$189,4,FALSE)</f>
        <v>CIRCUITO DE PLAYA</v>
      </c>
      <c r="I478" s="12" t="str">
        <f>+VLOOKUP(datosAvance[[#This Row],[renaes]],eess!$A$1:$G$189,6,FALSE)</f>
        <v>CHICLAYO</v>
      </c>
      <c r="J478" s="12" t="str">
        <f>+VLOOKUP(datosAvance[[#This Row],[renaes]],eess!$A$1:$G$189,7,FALSE)</f>
        <v>ETEN</v>
      </c>
    </row>
    <row r="479" spans="1:10" x14ac:dyDescent="0.25">
      <c r="A479">
        <v>4354</v>
      </c>
      <c r="B479">
        <v>2</v>
      </c>
      <c r="C479" t="s">
        <v>244</v>
      </c>
      <c r="D479">
        <v>1</v>
      </c>
      <c r="E479" t="s">
        <v>5</v>
      </c>
      <c r="F479" s="9" t="str">
        <f>+VLOOKUP(datosAvance[[#This Row],[renaes]],eess!$A$1:$G$189,2,FALSE)</f>
        <v>PUERTO ETEN</v>
      </c>
      <c r="G479" s="9" t="str">
        <f>+VLOOKUP(datosAvance[[#This Row],[renaes]],eess!$A$1:$G$189,3,FALSE)</f>
        <v>CHICLAYO</v>
      </c>
      <c r="H479" s="9" t="str">
        <f>+VLOOKUP(datosAvance[[#This Row],[renaes]],eess!$A$1:$G$189,4,FALSE)</f>
        <v>CIRCUITO DE PLAYA</v>
      </c>
      <c r="I479" s="9" t="str">
        <f>+VLOOKUP(datosAvance[[#This Row],[renaes]],eess!$A$1:$G$189,6,FALSE)</f>
        <v>CHICLAYO</v>
      </c>
      <c r="J479" s="9" t="str">
        <f>+VLOOKUP(datosAvance[[#This Row],[renaes]],eess!$A$1:$G$189,7,FALSE)</f>
        <v>ETEN PUERTO</v>
      </c>
    </row>
    <row r="480" spans="1:10" x14ac:dyDescent="0.25">
      <c r="A480">
        <v>4355</v>
      </c>
      <c r="B480">
        <v>10</v>
      </c>
      <c r="C480" t="s">
        <v>244</v>
      </c>
      <c r="D480">
        <v>1</v>
      </c>
      <c r="E480" t="s">
        <v>5</v>
      </c>
      <c r="F480" s="12" t="str">
        <f>+VLOOKUP(datosAvance[[#This Row],[renaes]],eess!$A$1:$G$189,2,FALSE)</f>
        <v>SANTA ROSA</v>
      </c>
      <c r="G480" s="12" t="str">
        <f>+VLOOKUP(datosAvance[[#This Row],[renaes]],eess!$A$1:$G$189,3,FALSE)</f>
        <v>CHICLAYO</v>
      </c>
      <c r="H480" s="12" t="str">
        <f>+VLOOKUP(datosAvance[[#This Row],[renaes]],eess!$A$1:$G$189,4,FALSE)</f>
        <v>CIRCUITO DE PLAYA</v>
      </c>
      <c r="I480" s="12" t="str">
        <f>+VLOOKUP(datosAvance[[#This Row],[renaes]],eess!$A$1:$G$189,6,FALSE)</f>
        <v>CHICLAYO</v>
      </c>
      <c r="J480" s="12" t="str">
        <f>+VLOOKUP(datosAvance[[#This Row],[renaes]],eess!$A$1:$G$189,7,FALSE)</f>
        <v>SANTA ROSA</v>
      </c>
    </row>
    <row r="481" spans="1:10" x14ac:dyDescent="0.25">
      <c r="A481">
        <v>4356</v>
      </c>
      <c r="B481">
        <v>5</v>
      </c>
      <c r="C481" t="s">
        <v>244</v>
      </c>
      <c r="D481">
        <v>1</v>
      </c>
      <c r="E481" t="s">
        <v>5</v>
      </c>
      <c r="F481" s="9" t="str">
        <f>+VLOOKUP(datosAvance[[#This Row],[renaes]],eess!$A$1:$G$189,2,FALSE)</f>
        <v>ZAÑA</v>
      </c>
      <c r="G481" s="9" t="str">
        <f>+VLOOKUP(datosAvance[[#This Row],[renaes]],eess!$A$1:$G$189,3,FALSE)</f>
        <v>CHICLAYO</v>
      </c>
      <c r="H481" s="9" t="str">
        <f>+VLOOKUP(datosAvance[[#This Row],[renaes]],eess!$A$1:$G$189,4,FALSE)</f>
        <v>CAYALTI-ZAÑA</v>
      </c>
      <c r="I481" s="9" t="str">
        <f>+VLOOKUP(datosAvance[[#This Row],[renaes]],eess!$A$1:$G$189,6,FALSE)</f>
        <v>CHICLAYO</v>
      </c>
      <c r="J481" s="9" t="str">
        <f>+VLOOKUP(datosAvance[[#This Row],[renaes]],eess!$A$1:$G$189,7,FALSE)</f>
        <v>SAÑA</v>
      </c>
    </row>
    <row r="482" spans="1:10" x14ac:dyDescent="0.25">
      <c r="A482">
        <v>4357</v>
      </c>
      <c r="B482">
        <v>1</v>
      </c>
      <c r="C482" t="s">
        <v>244</v>
      </c>
      <c r="D482">
        <v>1</v>
      </c>
      <c r="E482" t="s">
        <v>5</v>
      </c>
      <c r="F482" s="12" t="str">
        <f>+VLOOKUP(datosAvance[[#This Row],[renaes]],eess!$A$1:$G$189,2,FALSE)</f>
        <v>COLLIQUE</v>
      </c>
      <c r="G482" s="12" t="str">
        <f>+VLOOKUP(datosAvance[[#This Row],[renaes]],eess!$A$1:$G$189,3,FALSE)</f>
        <v>CHICLAYO</v>
      </c>
      <c r="H482" s="12" t="str">
        <f>+VLOOKUP(datosAvance[[#This Row],[renaes]],eess!$A$1:$G$189,4,FALSE)</f>
        <v>CAYALTI-ZAÑA</v>
      </c>
      <c r="I482" s="12" t="str">
        <f>+VLOOKUP(datosAvance[[#This Row],[renaes]],eess!$A$1:$G$189,6,FALSE)</f>
        <v>CHICLAYO</v>
      </c>
      <c r="J482" s="12" t="str">
        <f>+VLOOKUP(datosAvance[[#This Row],[renaes]],eess!$A$1:$G$189,7,FALSE)</f>
        <v>SAÑA</v>
      </c>
    </row>
    <row r="483" spans="1:10" x14ac:dyDescent="0.25">
      <c r="A483">
        <v>4359</v>
      </c>
      <c r="B483">
        <v>5</v>
      </c>
      <c r="C483" t="s">
        <v>244</v>
      </c>
      <c r="D483">
        <v>1</v>
      </c>
      <c r="E483" t="s">
        <v>5</v>
      </c>
      <c r="F483" s="9" t="str">
        <f>+VLOOKUP(datosAvance[[#This Row],[renaes]],eess!$A$1:$G$189,2,FALSE)</f>
        <v>MOCUPE VIEJO (TRADIC.)</v>
      </c>
      <c r="G483" s="9" t="str">
        <f>+VLOOKUP(datosAvance[[#This Row],[renaes]],eess!$A$1:$G$189,3,FALSE)</f>
        <v>CHICLAYO</v>
      </c>
      <c r="H483" s="9" t="str">
        <f>+VLOOKUP(datosAvance[[#This Row],[renaes]],eess!$A$1:$G$189,4,FALSE)</f>
        <v>REQUE-LAGUNAS</v>
      </c>
      <c r="I483" s="9" t="str">
        <f>+VLOOKUP(datosAvance[[#This Row],[renaes]],eess!$A$1:$G$189,6,FALSE)</f>
        <v>CHICLAYO</v>
      </c>
      <c r="J483" s="9" t="str">
        <f>+VLOOKUP(datosAvance[[#This Row],[renaes]],eess!$A$1:$G$189,7,FALSE)</f>
        <v>LAGUNAS</v>
      </c>
    </row>
    <row r="484" spans="1:10" x14ac:dyDescent="0.25">
      <c r="A484">
        <v>4360</v>
      </c>
      <c r="B484">
        <v>5</v>
      </c>
      <c r="C484" t="s">
        <v>244</v>
      </c>
      <c r="D484">
        <v>1</v>
      </c>
      <c r="E484" t="s">
        <v>5</v>
      </c>
      <c r="F484" s="12" t="str">
        <f>+VLOOKUP(datosAvance[[#This Row],[renaes]],eess!$A$1:$G$189,2,FALSE)</f>
        <v>MOCUPE NUEVO</v>
      </c>
      <c r="G484" s="12" t="str">
        <f>+VLOOKUP(datosAvance[[#This Row],[renaes]],eess!$A$1:$G$189,3,FALSE)</f>
        <v>CHICLAYO</v>
      </c>
      <c r="H484" s="12" t="str">
        <f>+VLOOKUP(datosAvance[[#This Row],[renaes]],eess!$A$1:$G$189,4,FALSE)</f>
        <v>REQUE-LAGUNAS</v>
      </c>
      <c r="I484" s="12" t="str">
        <f>+VLOOKUP(datosAvance[[#This Row],[renaes]],eess!$A$1:$G$189,6,FALSE)</f>
        <v>CHICLAYO</v>
      </c>
      <c r="J484" s="12" t="str">
        <f>+VLOOKUP(datosAvance[[#This Row],[renaes]],eess!$A$1:$G$189,7,FALSE)</f>
        <v>LAGUNAS</v>
      </c>
    </row>
    <row r="485" spans="1:10" x14ac:dyDescent="0.25">
      <c r="A485">
        <v>4361</v>
      </c>
      <c r="B485">
        <v>2</v>
      </c>
      <c r="C485" t="s">
        <v>244</v>
      </c>
      <c r="D485">
        <v>1</v>
      </c>
      <c r="E485" t="s">
        <v>5</v>
      </c>
      <c r="F485" s="9" t="str">
        <f>+VLOOKUP(datosAvance[[#This Row],[renaes]],eess!$A$1:$G$189,2,FALSE)</f>
        <v>LAGUNAS</v>
      </c>
      <c r="G485" s="9" t="str">
        <f>+VLOOKUP(datosAvance[[#This Row],[renaes]],eess!$A$1:$G$189,3,FALSE)</f>
        <v>CHICLAYO</v>
      </c>
      <c r="H485" s="9" t="str">
        <f>+VLOOKUP(datosAvance[[#This Row],[renaes]],eess!$A$1:$G$189,4,FALSE)</f>
        <v>REQUE-LAGUNAS</v>
      </c>
      <c r="I485" s="9" t="str">
        <f>+VLOOKUP(datosAvance[[#This Row],[renaes]],eess!$A$1:$G$189,6,FALSE)</f>
        <v>CHICLAYO</v>
      </c>
      <c r="J485" s="9" t="str">
        <f>+VLOOKUP(datosAvance[[#This Row],[renaes]],eess!$A$1:$G$189,7,FALSE)</f>
        <v>LAGUNAS</v>
      </c>
    </row>
    <row r="486" spans="1:10" x14ac:dyDescent="0.25">
      <c r="A486">
        <v>4362</v>
      </c>
      <c r="B486">
        <v>1</v>
      </c>
      <c r="C486" t="s">
        <v>244</v>
      </c>
      <c r="D486">
        <v>1</v>
      </c>
      <c r="E486" t="s">
        <v>5</v>
      </c>
      <c r="F486" s="12" t="str">
        <f>+VLOOKUP(datosAvance[[#This Row],[renaes]],eess!$A$1:$G$189,2,FALSE)</f>
        <v>TUPAC AMARU</v>
      </c>
      <c r="G486" s="12" t="str">
        <f>+VLOOKUP(datosAvance[[#This Row],[renaes]],eess!$A$1:$G$189,3,FALSE)</f>
        <v>CHICLAYO</v>
      </c>
      <c r="H486" s="12" t="str">
        <f>+VLOOKUP(datosAvance[[#This Row],[renaes]],eess!$A$1:$G$189,4,FALSE)</f>
        <v>REQUE-LAGUNAS</v>
      </c>
      <c r="I486" s="12" t="str">
        <f>+VLOOKUP(datosAvance[[#This Row],[renaes]],eess!$A$1:$G$189,6,FALSE)</f>
        <v>CHICLAYO</v>
      </c>
      <c r="J486" s="12" t="str">
        <f>+VLOOKUP(datosAvance[[#This Row],[renaes]],eess!$A$1:$G$189,7,FALSE)</f>
        <v>LAGUNAS</v>
      </c>
    </row>
    <row r="487" spans="1:10" x14ac:dyDescent="0.25">
      <c r="A487">
        <v>4364</v>
      </c>
      <c r="B487">
        <v>2</v>
      </c>
      <c r="C487" t="s">
        <v>244</v>
      </c>
      <c r="D487">
        <v>1</v>
      </c>
      <c r="E487" t="s">
        <v>5</v>
      </c>
      <c r="F487" s="9" t="str">
        <f>+VLOOKUP(datosAvance[[#This Row],[renaes]],eess!$A$1:$G$189,2,FALSE)</f>
        <v>NUEVA ARICA</v>
      </c>
      <c r="G487" s="9" t="str">
        <f>+VLOOKUP(datosAvance[[#This Row],[renaes]],eess!$A$1:$G$189,3,FALSE)</f>
        <v>CHICLAYO</v>
      </c>
      <c r="H487" s="9" t="str">
        <f>+VLOOKUP(datosAvance[[#This Row],[renaes]],eess!$A$1:$G$189,4,FALSE)</f>
        <v>OYOTUN</v>
      </c>
      <c r="I487" s="9" t="str">
        <f>+VLOOKUP(datosAvance[[#This Row],[renaes]],eess!$A$1:$G$189,6,FALSE)</f>
        <v>CHICLAYO</v>
      </c>
      <c r="J487" s="9" t="str">
        <f>+VLOOKUP(datosAvance[[#This Row],[renaes]],eess!$A$1:$G$189,7,FALSE)</f>
        <v>NUEVA ARICA</v>
      </c>
    </row>
    <row r="488" spans="1:10" x14ac:dyDescent="0.25">
      <c r="A488">
        <v>4365</v>
      </c>
      <c r="B488">
        <v>1</v>
      </c>
      <c r="C488" t="s">
        <v>244</v>
      </c>
      <c r="D488">
        <v>1</v>
      </c>
      <c r="E488" t="s">
        <v>5</v>
      </c>
      <c r="F488" s="12" t="str">
        <f>+VLOOKUP(datosAvance[[#This Row],[renaes]],eess!$A$1:$G$189,2,FALSE)</f>
        <v>LA VIÑA DE NUEVA ARICA</v>
      </c>
      <c r="G488" s="12" t="str">
        <f>+VLOOKUP(datosAvance[[#This Row],[renaes]],eess!$A$1:$G$189,3,FALSE)</f>
        <v>CHICLAYO</v>
      </c>
      <c r="H488" s="12" t="str">
        <f>+VLOOKUP(datosAvance[[#This Row],[renaes]],eess!$A$1:$G$189,4,FALSE)</f>
        <v>OYOTUN</v>
      </c>
      <c r="I488" s="12" t="str">
        <f>+VLOOKUP(datosAvance[[#This Row],[renaes]],eess!$A$1:$G$189,6,FALSE)</f>
        <v>CHICLAYO</v>
      </c>
      <c r="J488" s="12" t="str">
        <f>+VLOOKUP(datosAvance[[#This Row],[renaes]],eess!$A$1:$G$189,7,FALSE)</f>
        <v>NUEVA ARICA</v>
      </c>
    </row>
    <row r="489" spans="1:10" x14ac:dyDescent="0.25">
      <c r="A489">
        <v>4366</v>
      </c>
      <c r="B489">
        <v>12</v>
      </c>
      <c r="C489" t="s">
        <v>244</v>
      </c>
      <c r="D489">
        <v>1</v>
      </c>
      <c r="E489" t="s">
        <v>5</v>
      </c>
      <c r="F489" s="9" t="str">
        <f>+VLOOKUP(datosAvance[[#This Row],[renaes]],eess!$A$1:$G$189,2,FALSE)</f>
        <v>OYOTUN</v>
      </c>
      <c r="G489" s="9" t="str">
        <f>+VLOOKUP(datosAvance[[#This Row],[renaes]],eess!$A$1:$G$189,3,FALSE)</f>
        <v>CHICLAYO</v>
      </c>
      <c r="H489" s="9" t="str">
        <f>+VLOOKUP(datosAvance[[#This Row],[renaes]],eess!$A$1:$G$189,4,FALSE)</f>
        <v>OYOTUN</v>
      </c>
      <c r="I489" s="9" t="str">
        <f>+VLOOKUP(datosAvance[[#This Row],[renaes]],eess!$A$1:$G$189,6,FALSE)</f>
        <v>CHICLAYO</v>
      </c>
      <c r="J489" s="9" t="str">
        <f>+VLOOKUP(datosAvance[[#This Row],[renaes]],eess!$A$1:$G$189,7,FALSE)</f>
        <v>OYOTUN</v>
      </c>
    </row>
    <row r="490" spans="1:10" x14ac:dyDescent="0.25">
      <c r="A490">
        <v>4367</v>
      </c>
      <c r="B490">
        <v>1</v>
      </c>
      <c r="C490" t="s">
        <v>244</v>
      </c>
      <c r="D490">
        <v>1</v>
      </c>
      <c r="E490" t="s">
        <v>5</v>
      </c>
      <c r="F490" s="12" t="str">
        <f>+VLOOKUP(datosAvance[[#This Row],[renaes]],eess!$A$1:$G$189,2,FALSE)</f>
        <v>EL ESPINAL</v>
      </c>
      <c r="G490" s="12" t="str">
        <f>+VLOOKUP(datosAvance[[#This Row],[renaes]],eess!$A$1:$G$189,3,FALSE)</f>
        <v>CHICLAYO</v>
      </c>
      <c r="H490" s="12" t="str">
        <f>+VLOOKUP(datosAvance[[#This Row],[renaes]],eess!$A$1:$G$189,4,FALSE)</f>
        <v>OYOTUN</v>
      </c>
      <c r="I490" s="12" t="str">
        <f>+VLOOKUP(datosAvance[[#This Row],[renaes]],eess!$A$1:$G$189,6,FALSE)</f>
        <v>CHICLAYO</v>
      </c>
      <c r="J490" s="12" t="str">
        <f>+VLOOKUP(datosAvance[[#This Row],[renaes]],eess!$A$1:$G$189,7,FALSE)</f>
        <v>OYOTUN</v>
      </c>
    </row>
    <row r="491" spans="1:10" x14ac:dyDescent="0.25">
      <c r="A491">
        <v>4368</v>
      </c>
      <c r="B491">
        <v>0</v>
      </c>
      <c r="C491" t="s">
        <v>244</v>
      </c>
      <c r="D491">
        <v>1</v>
      </c>
      <c r="E491" t="s">
        <v>5</v>
      </c>
      <c r="F491" s="9" t="str">
        <f>+VLOOKUP(datosAvance[[#This Row],[renaes]],eess!$A$1:$G$189,2,FALSE)</f>
        <v>PAN DE AZUCAR</v>
      </c>
      <c r="G491" s="9" t="str">
        <f>+VLOOKUP(datosAvance[[#This Row],[renaes]],eess!$A$1:$G$189,3,FALSE)</f>
        <v>CHICLAYO</v>
      </c>
      <c r="H491" s="9" t="str">
        <f>+VLOOKUP(datosAvance[[#This Row],[renaes]],eess!$A$1:$G$189,4,FALSE)</f>
        <v>OYOTUN</v>
      </c>
      <c r="I491" s="9" t="str">
        <f>+VLOOKUP(datosAvance[[#This Row],[renaes]],eess!$A$1:$G$189,6,FALSE)</f>
        <v>CHICLAYO</v>
      </c>
      <c r="J491" s="9" t="str">
        <f>+VLOOKUP(datosAvance[[#This Row],[renaes]],eess!$A$1:$G$189,7,FALSE)</f>
        <v>OYOTUN</v>
      </c>
    </row>
    <row r="492" spans="1:10" x14ac:dyDescent="0.25">
      <c r="A492">
        <v>4369</v>
      </c>
      <c r="B492">
        <v>1</v>
      </c>
      <c r="C492" t="s">
        <v>244</v>
      </c>
      <c r="D492">
        <v>1</v>
      </c>
      <c r="E492" t="s">
        <v>5</v>
      </c>
      <c r="F492" s="12" t="str">
        <f>+VLOOKUP(datosAvance[[#This Row],[renaes]],eess!$A$1:$G$189,2,FALSE)</f>
        <v>VIRGEN DE LAS MERCEDES LA OTRA BANDA</v>
      </c>
      <c r="G492" s="12" t="str">
        <f>+VLOOKUP(datosAvance[[#This Row],[renaes]],eess!$A$1:$G$189,3,FALSE)</f>
        <v>CHICLAYO</v>
      </c>
      <c r="H492" s="12" t="str">
        <f>+VLOOKUP(datosAvance[[#This Row],[renaes]],eess!$A$1:$G$189,4,FALSE)</f>
        <v>CAYALTI-ZAÑA</v>
      </c>
      <c r="I492" s="12" t="str">
        <f>+VLOOKUP(datosAvance[[#This Row],[renaes]],eess!$A$1:$G$189,6,FALSE)</f>
        <v>CHICLAYO</v>
      </c>
      <c r="J492" s="12" t="str">
        <f>+VLOOKUP(datosAvance[[#This Row],[renaes]],eess!$A$1:$G$189,7,FALSE)</f>
        <v>SAÑA</v>
      </c>
    </row>
    <row r="493" spans="1:10" x14ac:dyDescent="0.25">
      <c r="A493">
        <v>4370</v>
      </c>
      <c r="B493">
        <v>9</v>
      </c>
      <c r="C493" t="s">
        <v>244</v>
      </c>
      <c r="D493">
        <v>1</v>
      </c>
      <c r="E493" t="s">
        <v>5</v>
      </c>
      <c r="F493" s="9" t="str">
        <f>+VLOOKUP(datosAvance[[#This Row],[renaes]],eess!$A$1:$G$189,2,FALSE)</f>
        <v>HOSPITAL BELEN - LAMBAYEQUE</v>
      </c>
      <c r="G493" s="9" t="str">
        <f>+VLOOKUP(datosAvance[[#This Row],[renaes]],eess!$A$1:$G$189,3,FALSE)</f>
        <v>NO PERTENECE A NINGUNA RED</v>
      </c>
      <c r="H493" s="9" t="str">
        <f>+VLOOKUP(datosAvance[[#This Row],[renaes]],eess!$A$1:$G$189,4,FALSE)</f>
        <v>NO PERTENECE A NINGUNA MICRORED</v>
      </c>
      <c r="I493" s="9" t="str">
        <f>+VLOOKUP(datosAvance[[#This Row],[renaes]],eess!$A$1:$G$189,6,FALSE)</f>
        <v>LAMBAYEQUE</v>
      </c>
      <c r="J493" s="9" t="str">
        <f>+VLOOKUP(datosAvance[[#This Row],[renaes]],eess!$A$1:$G$189,7,FALSE)</f>
        <v>LAMBAYEQUE</v>
      </c>
    </row>
    <row r="494" spans="1:10" x14ac:dyDescent="0.25">
      <c r="A494">
        <v>4371</v>
      </c>
      <c r="B494">
        <v>16</v>
      </c>
      <c r="C494" t="s">
        <v>244</v>
      </c>
      <c r="D494">
        <v>1</v>
      </c>
      <c r="E494" t="s">
        <v>5</v>
      </c>
      <c r="F494" s="12" t="str">
        <f>+VLOOKUP(datosAvance[[#This Row],[renaes]],eess!$A$1:$G$189,2,FALSE)</f>
        <v>JAYANCA</v>
      </c>
      <c r="G494" s="12" t="str">
        <f>+VLOOKUP(datosAvance[[#This Row],[renaes]],eess!$A$1:$G$189,3,FALSE)</f>
        <v>LAMBAYEQUE</v>
      </c>
      <c r="H494" s="12" t="str">
        <f>+VLOOKUP(datosAvance[[#This Row],[renaes]],eess!$A$1:$G$189,4,FALSE)</f>
        <v>JAYANCA</v>
      </c>
      <c r="I494" s="12" t="str">
        <f>+VLOOKUP(datosAvance[[#This Row],[renaes]],eess!$A$1:$G$189,6,FALSE)</f>
        <v>LAMBAYEQUE</v>
      </c>
      <c r="J494" s="12" t="str">
        <f>+VLOOKUP(datosAvance[[#This Row],[renaes]],eess!$A$1:$G$189,7,FALSE)</f>
        <v>JAYANCA</v>
      </c>
    </row>
    <row r="495" spans="1:10" x14ac:dyDescent="0.25">
      <c r="A495">
        <v>4372</v>
      </c>
      <c r="B495">
        <v>23</v>
      </c>
      <c r="C495" t="s">
        <v>244</v>
      </c>
      <c r="D495">
        <v>1</v>
      </c>
      <c r="E495" t="s">
        <v>5</v>
      </c>
      <c r="F495" s="9" t="str">
        <f>+VLOOKUP(datosAvance[[#This Row],[renaes]],eess!$A$1:$G$189,2,FALSE)</f>
        <v>SAN MARTIN</v>
      </c>
      <c r="G495" s="9" t="str">
        <f>+VLOOKUP(datosAvance[[#This Row],[renaes]],eess!$A$1:$G$189,3,FALSE)</f>
        <v>LAMBAYEQUE</v>
      </c>
      <c r="H495" s="9" t="str">
        <f>+VLOOKUP(datosAvance[[#This Row],[renaes]],eess!$A$1:$G$189,4,FALSE)</f>
        <v>LAMBAYEQUE</v>
      </c>
      <c r="I495" s="9" t="str">
        <f>+VLOOKUP(datosAvance[[#This Row],[renaes]],eess!$A$1:$G$189,6,FALSE)</f>
        <v>LAMBAYEQUE</v>
      </c>
      <c r="J495" s="9" t="str">
        <f>+VLOOKUP(datosAvance[[#This Row],[renaes]],eess!$A$1:$G$189,7,FALSE)</f>
        <v>LAMBAYEQUE</v>
      </c>
    </row>
    <row r="496" spans="1:10" x14ac:dyDescent="0.25">
      <c r="A496">
        <v>4373</v>
      </c>
      <c r="B496">
        <v>31</v>
      </c>
      <c r="C496" t="s">
        <v>244</v>
      </c>
      <c r="D496">
        <v>1</v>
      </c>
      <c r="E496" t="s">
        <v>5</v>
      </c>
      <c r="F496" s="12" t="str">
        <f>+VLOOKUP(datosAvance[[#This Row],[renaes]],eess!$A$1:$G$189,2,FALSE)</f>
        <v>TORIBIA CASTRO CHIRINOS</v>
      </c>
      <c r="G496" s="12" t="str">
        <f>+VLOOKUP(datosAvance[[#This Row],[renaes]],eess!$A$1:$G$189,3,FALSE)</f>
        <v>LAMBAYEQUE</v>
      </c>
      <c r="H496" s="12" t="str">
        <f>+VLOOKUP(datosAvance[[#This Row],[renaes]],eess!$A$1:$G$189,4,FALSE)</f>
        <v>LAMBAYEQUE</v>
      </c>
      <c r="I496" s="12" t="str">
        <f>+VLOOKUP(datosAvance[[#This Row],[renaes]],eess!$A$1:$G$189,6,FALSE)</f>
        <v>LAMBAYEQUE</v>
      </c>
      <c r="J496" s="12" t="str">
        <f>+VLOOKUP(datosAvance[[#This Row],[renaes]],eess!$A$1:$G$189,7,FALSE)</f>
        <v>LAMBAYEQUE</v>
      </c>
    </row>
    <row r="497" spans="1:10" x14ac:dyDescent="0.25">
      <c r="A497">
        <v>4374</v>
      </c>
      <c r="B497">
        <v>1</v>
      </c>
      <c r="C497" t="s">
        <v>244</v>
      </c>
      <c r="D497">
        <v>1</v>
      </c>
      <c r="E497" t="s">
        <v>5</v>
      </c>
      <c r="F497" s="9" t="str">
        <f>+VLOOKUP(datosAvance[[#This Row],[renaes]],eess!$A$1:$G$189,2,FALSE)</f>
        <v>SIALUPE HUAMANTANGA</v>
      </c>
      <c r="G497" s="9" t="str">
        <f>+VLOOKUP(datosAvance[[#This Row],[renaes]],eess!$A$1:$G$189,3,FALSE)</f>
        <v>LAMBAYEQUE</v>
      </c>
      <c r="H497" s="9" t="str">
        <f>+VLOOKUP(datosAvance[[#This Row],[renaes]],eess!$A$1:$G$189,4,FALSE)</f>
        <v>LAMBAYEQUE</v>
      </c>
      <c r="I497" s="9" t="str">
        <f>+VLOOKUP(datosAvance[[#This Row],[renaes]],eess!$A$1:$G$189,6,FALSE)</f>
        <v>LAMBAYEQUE</v>
      </c>
      <c r="J497" s="9" t="str">
        <f>+VLOOKUP(datosAvance[[#This Row],[renaes]],eess!$A$1:$G$189,7,FALSE)</f>
        <v>LAMBAYEQUE</v>
      </c>
    </row>
    <row r="498" spans="1:10" x14ac:dyDescent="0.25">
      <c r="A498">
        <v>4375</v>
      </c>
      <c r="B498">
        <v>4</v>
      </c>
      <c r="C498" t="s">
        <v>244</v>
      </c>
      <c r="D498">
        <v>1</v>
      </c>
      <c r="E498" t="s">
        <v>5</v>
      </c>
      <c r="F498" s="12" t="str">
        <f>+VLOOKUP(datosAvance[[#This Row],[renaes]],eess!$A$1:$G$189,2,FALSE)</f>
        <v>MUYFINCA-PUNTO 09</v>
      </c>
      <c r="G498" s="12" t="str">
        <f>+VLOOKUP(datosAvance[[#This Row],[renaes]],eess!$A$1:$G$189,3,FALSE)</f>
        <v>LAMBAYEQUE</v>
      </c>
      <c r="H498" s="12" t="str">
        <f>+VLOOKUP(datosAvance[[#This Row],[renaes]],eess!$A$1:$G$189,4,FALSE)</f>
        <v>LAMBAYEQUE</v>
      </c>
      <c r="I498" s="12" t="str">
        <f>+VLOOKUP(datosAvance[[#This Row],[renaes]],eess!$A$1:$G$189,6,FALSE)</f>
        <v>LAMBAYEQUE</v>
      </c>
      <c r="J498" s="12" t="str">
        <f>+VLOOKUP(datosAvance[[#This Row],[renaes]],eess!$A$1:$G$189,7,FALSE)</f>
        <v>LAMBAYEQUE</v>
      </c>
    </row>
    <row r="499" spans="1:10" x14ac:dyDescent="0.25">
      <c r="A499">
        <v>4376</v>
      </c>
      <c r="B499">
        <v>6</v>
      </c>
      <c r="C499" t="s">
        <v>244</v>
      </c>
      <c r="D499">
        <v>1</v>
      </c>
      <c r="E499" t="s">
        <v>5</v>
      </c>
      <c r="F499" s="9" t="str">
        <f>+VLOOKUP(datosAvance[[#This Row],[renaes]],eess!$A$1:$G$189,2,FALSE)</f>
        <v>ILLIMO</v>
      </c>
      <c r="G499" s="9" t="str">
        <f>+VLOOKUP(datosAvance[[#This Row],[renaes]],eess!$A$1:$G$189,3,FALSE)</f>
        <v>LAMBAYEQUE</v>
      </c>
      <c r="H499" s="9" t="str">
        <f>+VLOOKUP(datosAvance[[#This Row],[renaes]],eess!$A$1:$G$189,4,FALSE)</f>
        <v>ILLIMO</v>
      </c>
      <c r="I499" s="9" t="str">
        <f>+VLOOKUP(datosAvance[[#This Row],[renaes]],eess!$A$1:$G$189,6,FALSE)</f>
        <v>LAMBAYEQUE</v>
      </c>
      <c r="J499" s="9" t="str">
        <f>+VLOOKUP(datosAvance[[#This Row],[renaes]],eess!$A$1:$G$189,7,FALSE)</f>
        <v>ILLIMO</v>
      </c>
    </row>
    <row r="500" spans="1:10" x14ac:dyDescent="0.25">
      <c r="A500">
        <v>4377</v>
      </c>
      <c r="B500">
        <v>0</v>
      </c>
      <c r="C500" t="s">
        <v>244</v>
      </c>
      <c r="D500">
        <v>1</v>
      </c>
      <c r="E500" t="s">
        <v>5</v>
      </c>
      <c r="F500" s="12" t="str">
        <f>+VLOOKUP(datosAvance[[#This Row],[renaes]],eess!$A$1:$G$189,2,FALSE)</f>
        <v>CHIRIMOYO</v>
      </c>
      <c r="G500" s="12" t="str">
        <f>+VLOOKUP(datosAvance[[#This Row],[renaes]],eess!$A$1:$G$189,3,FALSE)</f>
        <v>LAMBAYEQUE</v>
      </c>
      <c r="H500" s="12" t="str">
        <f>+VLOOKUP(datosAvance[[#This Row],[renaes]],eess!$A$1:$G$189,4,FALSE)</f>
        <v>ILLIMO</v>
      </c>
      <c r="I500" s="12" t="str">
        <f>+VLOOKUP(datosAvance[[#This Row],[renaes]],eess!$A$1:$G$189,6,FALSE)</f>
        <v>LAMBAYEQUE</v>
      </c>
      <c r="J500" s="12" t="str">
        <f>+VLOOKUP(datosAvance[[#This Row],[renaes]],eess!$A$1:$G$189,7,FALSE)</f>
        <v>ILLIMO</v>
      </c>
    </row>
    <row r="501" spans="1:10" x14ac:dyDescent="0.25">
      <c r="A501">
        <v>4379</v>
      </c>
      <c r="B501">
        <v>1</v>
      </c>
      <c r="C501" t="s">
        <v>244</v>
      </c>
      <c r="D501">
        <v>1</v>
      </c>
      <c r="E501" t="s">
        <v>5</v>
      </c>
      <c r="F501" s="9" t="str">
        <f>+VLOOKUP(datosAvance[[#This Row],[renaes]],eess!$A$1:$G$189,2,FALSE)</f>
        <v>LA VIÑA (JAYANCA)</v>
      </c>
      <c r="G501" s="9" t="str">
        <f>+VLOOKUP(datosAvance[[#This Row],[renaes]],eess!$A$1:$G$189,3,FALSE)</f>
        <v>LAMBAYEQUE</v>
      </c>
      <c r="H501" s="9" t="str">
        <f>+VLOOKUP(datosAvance[[#This Row],[renaes]],eess!$A$1:$G$189,4,FALSE)</f>
        <v>JAYANCA</v>
      </c>
      <c r="I501" s="9" t="str">
        <f>+VLOOKUP(datosAvance[[#This Row],[renaes]],eess!$A$1:$G$189,6,FALSE)</f>
        <v>LAMBAYEQUE</v>
      </c>
      <c r="J501" s="9" t="str">
        <f>+VLOOKUP(datosAvance[[#This Row],[renaes]],eess!$A$1:$G$189,7,FALSE)</f>
        <v>JAYANCA</v>
      </c>
    </row>
    <row r="502" spans="1:10" x14ac:dyDescent="0.25">
      <c r="A502">
        <v>4380</v>
      </c>
      <c r="B502">
        <v>14</v>
      </c>
      <c r="C502" t="s">
        <v>244</v>
      </c>
      <c r="D502">
        <v>1</v>
      </c>
      <c r="E502" t="s">
        <v>5</v>
      </c>
      <c r="F502" s="12" t="str">
        <f>+VLOOKUP(datosAvance[[#This Row],[renaes]],eess!$A$1:$G$189,2,FALSE)</f>
        <v>MOCHUMI</v>
      </c>
      <c r="G502" s="12" t="str">
        <f>+VLOOKUP(datosAvance[[#This Row],[renaes]],eess!$A$1:$G$189,3,FALSE)</f>
        <v>LAMBAYEQUE</v>
      </c>
      <c r="H502" s="12" t="str">
        <f>+VLOOKUP(datosAvance[[#This Row],[renaes]],eess!$A$1:$G$189,4,FALSE)</f>
        <v>MOCHUMI</v>
      </c>
      <c r="I502" s="12" t="str">
        <f>+VLOOKUP(datosAvance[[#This Row],[renaes]],eess!$A$1:$G$189,6,FALSE)</f>
        <v>LAMBAYEQUE</v>
      </c>
      <c r="J502" s="12" t="str">
        <f>+VLOOKUP(datosAvance[[#This Row],[renaes]],eess!$A$1:$G$189,7,FALSE)</f>
        <v>MOCHUMI</v>
      </c>
    </row>
    <row r="503" spans="1:10" x14ac:dyDescent="0.25">
      <c r="A503">
        <v>4381</v>
      </c>
      <c r="B503">
        <v>1</v>
      </c>
      <c r="C503" t="s">
        <v>244</v>
      </c>
      <c r="D503">
        <v>1</v>
      </c>
      <c r="E503" t="s">
        <v>5</v>
      </c>
      <c r="F503" s="9" t="str">
        <f>+VLOOKUP(datosAvance[[#This Row],[renaes]],eess!$A$1:$G$189,2,FALSE)</f>
        <v>MARAVILLAS</v>
      </c>
      <c r="G503" s="9" t="str">
        <f>+VLOOKUP(datosAvance[[#This Row],[renaes]],eess!$A$1:$G$189,3,FALSE)</f>
        <v>LAMBAYEQUE</v>
      </c>
      <c r="H503" s="9" t="str">
        <f>+VLOOKUP(datosAvance[[#This Row],[renaes]],eess!$A$1:$G$189,4,FALSE)</f>
        <v>MOCHUMI</v>
      </c>
      <c r="I503" s="9" t="str">
        <f>+VLOOKUP(datosAvance[[#This Row],[renaes]],eess!$A$1:$G$189,6,FALSE)</f>
        <v>LAMBAYEQUE</v>
      </c>
      <c r="J503" s="9" t="str">
        <f>+VLOOKUP(datosAvance[[#This Row],[renaes]],eess!$A$1:$G$189,7,FALSE)</f>
        <v>MOCHUMI</v>
      </c>
    </row>
    <row r="504" spans="1:10" x14ac:dyDescent="0.25">
      <c r="A504">
        <v>4382</v>
      </c>
      <c r="B504">
        <v>5</v>
      </c>
      <c r="C504" t="s">
        <v>244</v>
      </c>
      <c r="D504">
        <v>1</v>
      </c>
      <c r="E504" t="s">
        <v>5</v>
      </c>
      <c r="F504" s="12" t="str">
        <f>+VLOOKUP(datosAvance[[#This Row],[renaes]],eess!$A$1:$G$189,2,FALSE)</f>
        <v>PUNTO CUATRO</v>
      </c>
      <c r="G504" s="12" t="str">
        <f>+VLOOKUP(datosAvance[[#This Row],[renaes]],eess!$A$1:$G$189,3,FALSE)</f>
        <v>LAMBAYEQUE</v>
      </c>
      <c r="H504" s="12" t="str">
        <f>+VLOOKUP(datosAvance[[#This Row],[renaes]],eess!$A$1:$G$189,4,FALSE)</f>
        <v>MOCHUMI</v>
      </c>
      <c r="I504" s="12" t="str">
        <f>+VLOOKUP(datosAvance[[#This Row],[renaes]],eess!$A$1:$G$189,6,FALSE)</f>
        <v>LAMBAYEQUE</v>
      </c>
      <c r="J504" s="12" t="str">
        <f>+VLOOKUP(datosAvance[[#This Row],[renaes]],eess!$A$1:$G$189,7,FALSE)</f>
        <v>MOCHUMI</v>
      </c>
    </row>
    <row r="505" spans="1:10" x14ac:dyDescent="0.25">
      <c r="A505">
        <v>4383</v>
      </c>
      <c r="B505">
        <v>1</v>
      </c>
      <c r="C505" t="s">
        <v>244</v>
      </c>
      <c r="D505">
        <v>1</v>
      </c>
      <c r="E505" t="s">
        <v>5</v>
      </c>
      <c r="F505" s="9" t="str">
        <f>+VLOOKUP(datosAvance[[#This Row],[renaes]],eess!$A$1:$G$189,2,FALSE)</f>
        <v>PAREDONES MUY FINCA</v>
      </c>
      <c r="G505" s="9" t="str">
        <f>+VLOOKUP(datosAvance[[#This Row],[renaes]],eess!$A$1:$G$189,3,FALSE)</f>
        <v>LAMBAYEQUE</v>
      </c>
      <c r="H505" s="9" t="str">
        <f>+VLOOKUP(datosAvance[[#This Row],[renaes]],eess!$A$1:$G$189,4,FALSE)</f>
        <v>MOCHUMI</v>
      </c>
      <c r="I505" s="9" t="str">
        <f>+VLOOKUP(datosAvance[[#This Row],[renaes]],eess!$A$1:$G$189,6,FALSE)</f>
        <v>LAMBAYEQUE</v>
      </c>
      <c r="J505" s="9" t="str">
        <f>+VLOOKUP(datosAvance[[#This Row],[renaes]],eess!$A$1:$G$189,7,FALSE)</f>
        <v>MOCHUMI</v>
      </c>
    </row>
    <row r="506" spans="1:10" x14ac:dyDescent="0.25">
      <c r="A506">
        <v>4384</v>
      </c>
      <c r="B506">
        <v>7</v>
      </c>
      <c r="C506" t="s">
        <v>244</v>
      </c>
      <c r="D506">
        <v>1</v>
      </c>
      <c r="E506" t="s">
        <v>5</v>
      </c>
      <c r="F506" s="12" t="str">
        <f>+VLOOKUP(datosAvance[[#This Row],[renaes]],eess!$A$1:$G$189,2,FALSE)</f>
        <v>PACORA</v>
      </c>
      <c r="G506" s="12" t="str">
        <f>+VLOOKUP(datosAvance[[#This Row],[renaes]],eess!$A$1:$G$189,3,FALSE)</f>
        <v>LAMBAYEQUE</v>
      </c>
      <c r="H506" s="12" t="str">
        <f>+VLOOKUP(datosAvance[[#This Row],[renaes]],eess!$A$1:$G$189,4,FALSE)</f>
        <v>ILLIMO</v>
      </c>
      <c r="I506" s="12" t="str">
        <f>+VLOOKUP(datosAvance[[#This Row],[renaes]],eess!$A$1:$G$189,6,FALSE)</f>
        <v>LAMBAYEQUE</v>
      </c>
      <c r="J506" s="12" t="str">
        <f>+VLOOKUP(datosAvance[[#This Row],[renaes]],eess!$A$1:$G$189,7,FALSE)</f>
        <v>PACORA</v>
      </c>
    </row>
    <row r="507" spans="1:10" x14ac:dyDescent="0.25">
      <c r="A507">
        <v>4385</v>
      </c>
      <c r="B507">
        <v>2</v>
      </c>
      <c r="C507" t="s">
        <v>244</v>
      </c>
      <c r="D507">
        <v>1</v>
      </c>
      <c r="E507" t="s">
        <v>5</v>
      </c>
      <c r="F507" s="9" t="str">
        <f>+VLOOKUP(datosAvance[[#This Row],[renaes]],eess!$A$1:$G$189,2,FALSE)</f>
        <v>HUACA RIVERA</v>
      </c>
      <c r="G507" s="9" t="str">
        <f>+VLOOKUP(datosAvance[[#This Row],[renaes]],eess!$A$1:$G$189,3,FALSE)</f>
        <v>LAMBAYEQUE</v>
      </c>
      <c r="H507" s="9" t="str">
        <f>+VLOOKUP(datosAvance[[#This Row],[renaes]],eess!$A$1:$G$189,4,FALSE)</f>
        <v>ILLIMO</v>
      </c>
      <c r="I507" s="9" t="str">
        <f>+VLOOKUP(datosAvance[[#This Row],[renaes]],eess!$A$1:$G$189,6,FALSE)</f>
        <v>LAMBAYEQUE</v>
      </c>
      <c r="J507" s="9" t="str">
        <f>+VLOOKUP(datosAvance[[#This Row],[renaes]],eess!$A$1:$G$189,7,FALSE)</f>
        <v>PACORA</v>
      </c>
    </row>
    <row r="508" spans="1:10" x14ac:dyDescent="0.25">
      <c r="A508">
        <v>4386</v>
      </c>
      <c r="B508">
        <v>6</v>
      </c>
      <c r="C508" t="s">
        <v>244</v>
      </c>
      <c r="D508">
        <v>1</v>
      </c>
      <c r="E508" t="s">
        <v>5</v>
      </c>
      <c r="F508" s="12" t="str">
        <f>+VLOOKUP(datosAvance[[#This Row],[renaes]],eess!$A$1:$G$189,2,FALSE)</f>
        <v>SALAS</v>
      </c>
      <c r="G508" s="12" t="str">
        <f>+VLOOKUP(datosAvance[[#This Row],[renaes]],eess!$A$1:$G$189,3,FALSE)</f>
        <v>LAMBAYEQUE</v>
      </c>
      <c r="H508" s="12" t="str">
        <f>+VLOOKUP(datosAvance[[#This Row],[renaes]],eess!$A$1:$G$189,4,FALSE)</f>
        <v>SALAS</v>
      </c>
      <c r="I508" s="12" t="str">
        <f>+VLOOKUP(datosAvance[[#This Row],[renaes]],eess!$A$1:$G$189,6,FALSE)</f>
        <v>LAMBAYEQUE</v>
      </c>
      <c r="J508" s="12" t="str">
        <f>+VLOOKUP(datosAvance[[#This Row],[renaes]],eess!$A$1:$G$189,7,FALSE)</f>
        <v>SALAS</v>
      </c>
    </row>
    <row r="509" spans="1:10" x14ac:dyDescent="0.25">
      <c r="A509">
        <v>4387</v>
      </c>
      <c r="B509">
        <v>1</v>
      </c>
      <c r="C509" t="s">
        <v>244</v>
      </c>
      <c r="D509">
        <v>1</v>
      </c>
      <c r="E509" t="s">
        <v>5</v>
      </c>
      <c r="F509" s="9" t="str">
        <f>+VLOOKUP(datosAvance[[#This Row],[renaes]],eess!$A$1:$G$189,2,FALSE)</f>
        <v>PENACHI</v>
      </c>
      <c r="G509" s="9" t="str">
        <f>+VLOOKUP(datosAvance[[#This Row],[renaes]],eess!$A$1:$G$189,3,FALSE)</f>
        <v>LAMBAYEQUE</v>
      </c>
      <c r="H509" s="9" t="str">
        <f>+VLOOKUP(datosAvance[[#This Row],[renaes]],eess!$A$1:$G$189,4,FALSE)</f>
        <v>SALAS</v>
      </c>
      <c r="I509" s="9" t="str">
        <f>+VLOOKUP(datosAvance[[#This Row],[renaes]],eess!$A$1:$G$189,6,FALSE)</f>
        <v>LAMBAYEQUE</v>
      </c>
      <c r="J509" s="9" t="str">
        <f>+VLOOKUP(datosAvance[[#This Row],[renaes]],eess!$A$1:$G$189,7,FALSE)</f>
        <v>SALAS</v>
      </c>
    </row>
    <row r="510" spans="1:10" x14ac:dyDescent="0.25">
      <c r="A510">
        <v>4389</v>
      </c>
      <c r="B510">
        <v>11</v>
      </c>
      <c r="C510" t="s">
        <v>244</v>
      </c>
      <c r="D510">
        <v>1</v>
      </c>
      <c r="E510" t="s">
        <v>5</v>
      </c>
      <c r="F510" s="12" t="str">
        <f>+VLOOKUP(datosAvance[[#This Row],[renaes]],eess!$A$1:$G$189,2,FALSE)</f>
        <v>TUCUME</v>
      </c>
      <c r="G510" s="12" t="str">
        <f>+VLOOKUP(datosAvance[[#This Row],[renaes]],eess!$A$1:$G$189,3,FALSE)</f>
        <v>LAMBAYEQUE</v>
      </c>
      <c r="H510" s="12" t="str">
        <f>+VLOOKUP(datosAvance[[#This Row],[renaes]],eess!$A$1:$G$189,4,FALSE)</f>
        <v>TUCUME</v>
      </c>
      <c r="I510" s="12" t="str">
        <f>+VLOOKUP(datosAvance[[#This Row],[renaes]],eess!$A$1:$G$189,6,FALSE)</f>
        <v>LAMBAYEQUE</v>
      </c>
      <c r="J510" s="12" t="str">
        <f>+VLOOKUP(datosAvance[[#This Row],[renaes]],eess!$A$1:$G$189,7,FALSE)</f>
        <v>TUCUME</v>
      </c>
    </row>
    <row r="511" spans="1:10" x14ac:dyDescent="0.25">
      <c r="A511">
        <v>4390</v>
      </c>
      <c r="B511">
        <v>1</v>
      </c>
      <c r="C511" t="s">
        <v>244</v>
      </c>
      <c r="D511">
        <v>1</v>
      </c>
      <c r="E511" t="s">
        <v>5</v>
      </c>
      <c r="F511" s="9" t="str">
        <f>+VLOOKUP(datosAvance[[#This Row],[renaes]],eess!$A$1:$G$189,2,FALSE)</f>
        <v>TUCUME VIEJO</v>
      </c>
      <c r="G511" s="9" t="str">
        <f>+VLOOKUP(datosAvance[[#This Row],[renaes]],eess!$A$1:$G$189,3,FALSE)</f>
        <v>LAMBAYEQUE</v>
      </c>
      <c r="H511" s="9" t="str">
        <f>+VLOOKUP(datosAvance[[#This Row],[renaes]],eess!$A$1:$G$189,4,FALSE)</f>
        <v>TUCUME</v>
      </c>
      <c r="I511" s="9" t="str">
        <f>+VLOOKUP(datosAvance[[#This Row],[renaes]],eess!$A$1:$G$189,6,FALSE)</f>
        <v>LAMBAYEQUE</v>
      </c>
      <c r="J511" s="9" t="str">
        <f>+VLOOKUP(datosAvance[[#This Row],[renaes]],eess!$A$1:$G$189,7,FALSE)</f>
        <v>TUCUME</v>
      </c>
    </row>
    <row r="512" spans="1:10" x14ac:dyDescent="0.25">
      <c r="A512">
        <v>4391</v>
      </c>
      <c r="B512">
        <v>8</v>
      </c>
      <c r="C512" t="s">
        <v>244</v>
      </c>
      <c r="D512">
        <v>1</v>
      </c>
      <c r="E512" t="s">
        <v>5</v>
      </c>
      <c r="F512" s="12" t="str">
        <f>+VLOOKUP(datosAvance[[#This Row],[renaes]],eess!$A$1:$G$189,2,FALSE)</f>
        <v>GRANJA SASAPE</v>
      </c>
      <c r="G512" s="12" t="str">
        <f>+VLOOKUP(datosAvance[[#This Row],[renaes]],eess!$A$1:$G$189,3,FALSE)</f>
        <v>LAMBAYEQUE</v>
      </c>
      <c r="H512" s="12" t="str">
        <f>+VLOOKUP(datosAvance[[#This Row],[renaes]],eess!$A$1:$G$189,4,FALSE)</f>
        <v>TUCUME</v>
      </c>
      <c r="I512" s="12" t="str">
        <f>+VLOOKUP(datosAvance[[#This Row],[renaes]],eess!$A$1:$G$189,6,FALSE)</f>
        <v>LAMBAYEQUE</v>
      </c>
      <c r="J512" s="12" t="str">
        <f>+VLOOKUP(datosAvance[[#This Row],[renaes]],eess!$A$1:$G$189,7,FALSE)</f>
        <v>TUCUME</v>
      </c>
    </row>
    <row r="513" spans="1:10" x14ac:dyDescent="0.25">
      <c r="A513">
        <v>4392</v>
      </c>
      <c r="B513">
        <v>6</v>
      </c>
      <c r="C513" t="s">
        <v>244</v>
      </c>
      <c r="D513">
        <v>1</v>
      </c>
      <c r="E513" t="s">
        <v>5</v>
      </c>
      <c r="F513" s="9" t="str">
        <f>+VLOOKUP(datosAvance[[#This Row],[renaes]],eess!$A$1:$G$189,2,FALSE)</f>
        <v>LOS BANCES</v>
      </c>
      <c r="G513" s="9" t="str">
        <f>+VLOOKUP(datosAvance[[#This Row],[renaes]],eess!$A$1:$G$189,3,FALSE)</f>
        <v>LAMBAYEQUE</v>
      </c>
      <c r="H513" s="9" t="str">
        <f>+VLOOKUP(datosAvance[[#This Row],[renaes]],eess!$A$1:$G$189,4,FALSE)</f>
        <v>TUCUME</v>
      </c>
      <c r="I513" s="9" t="str">
        <f>+VLOOKUP(datosAvance[[#This Row],[renaes]],eess!$A$1:$G$189,6,FALSE)</f>
        <v>LAMBAYEQUE</v>
      </c>
      <c r="J513" s="9" t="str">
        <f>+VLOOKUP(datosAvance[[#This Row],[renaes]],eess!$A$1:$G$189,7,FALSE)</f>
        <v>TUCUME</v>
      </c>
    </row>
    <row r="514" spans="1:10" x14ac:dyDescent="0.25">
      <c r="A514">
        <v>4393</v>
      </c>
      <c r="B514">
        <v>2</v>
      </c>
      <c r="C514" t="s">
        <v>244</v>
      </c>
      <c r="D514">
        <v>1</v>
      </c>
      <c r="E514" t="s">
        <v>5</v>
      </c>
      <c r="F514" s="12" t="str">
        <f>+VLOOKUP(datosAvance[[#This Row],[renaes]],eess!$A$1:$G$189,2,FALSE)</f>
        <v>LA RAYA</v>
      </c>
      <c r="G514" s="12" t="str">
        <f>+VLOOKUP(datosAvance[[#This Row],[renaes]],eess!$A$1:$G$189,3,FALSE)</f>
        <v>LAMBAYEQUE</v>
      </c>
      <c r="H514" s="12" t="str">
        <f>+VLOOKUP(datosAvance[[#This Row],[renaes]],eess!$A$1:$G$189,4,FALSE)</f>
        <v>TUCUME</v>
      </c>
      <c r="I514" s="12" t="str">
        <f>+VLOOKUP(datosAvance[[#This Row],[renaes]],eess!$A$1:$G$189,6,FALSE)</f>
        <v>LAMBAYEQUE</v>
      </c>
      <c r="J514" s="12" t="str">
        <f>+VLOOKUP(datosAvance[[#This Row],[renaes]],eess!$A$1:$G$189,7,FALSE)</f>
        <v>TUCUME</v>
      </c>
    </row>
    <row r="515" spans="1:10" x14ac:dyDescent="0.25">
      <c r="A515">
        <v>4394</v>
      </c>
      <c r="B515">
        <v>3</v>
      </c>
      <c r="C515" t="s">
        <v>244</v>
      </c>
      <c r="D515">
        <v>1</v>
      </c>
      <c r="E515" t="s">
        <v>5</v>
      </c>
      <c r="F515" s="9" t="str">
        <f>+VLOOKUP(datosAvance[[#This Row],[renaes]],eess!$A$1:$G$189,2,FALSE)</f>
        <v>LOS SANCHEZ</v>
      </c>
      <c r="G515" s="9" t="str">
        <f>+VLOOKUP(datosAvance[[#This Row],[renaes]],eess!$A$1:$G$189,3,FALSE)</f>
        <v>LAMBAYEQUE</v>
      </c>
      <c r="H515" s="9" t="str">
        <f>+VLOOKUP(datosAvance[[#This Row],[renaes]],eess!$A$1:$G$189,4,FALSE)</f>
        <v>TUCUME</v>
      </c>
      <c r="I515" s="9" t="str">
        <f>+VLOOKUP(datosAvance[[#This Row],[renaes]],eess!$A$1:$G$189,6,FALSE)</f>
        <v>LAMBAYEQUE</v>
      </c>
      <c r="J515" s="9" t="str">
        <f>+VLOOKUP(datosAvance[[#This Row],[renaes]],eess!$A$1:$G$189,7,FALSE)</f>
        <v>TUCUME</v>
      </c>
    </row>
    <row r="516" spans="1:10" x14ac:dyDescent="0.25">
      <c r="A516">
        <v>4395</v>
      </c>
      <c r="B516">
        <v>25</v>
      </c>
      <c r="C516" t="s">
        <v>244</v>
      </c>
      <c r="D516">
        <v>1</v>
      </c>
      <c r="E516" t="s">
        <v>5</v>
      </c>
      <c r="F516" s="12" t="str">
        <f>+VLOOKUP(datosAvance[[#This Row],[renaes]],eess!$A$1:$G$189,2,FALSE)</f>
        <v>MOTUPE</v>
      </c>
      <c r="G516" s="12" t="str">
        <f>+VLOOKUP(datosAvance[[#This Row],[renaes]],eess!$A$1:$G$189,3,FALSE)</f>
        <v>LAMBAYEQUE</v>
      </c>
      <c r="H516" s="12" t="str">
        <f>+VLOOKUP(datosAvance[[#This Row],[renaes]],eess!$A$1:$G$189,4,FALSE)</f>
        <v>MOTUPE</v>
      </c>
      <c r="I516" s="12" t="str">
        <f>+VLOOKUP(datosAvance[[#This Row],[renaes]],eess!$A$1:$G$189,6,FALSE)</f>
        <v>LAMBAYEQUE</v>
      </c>
      <c r="J516" s="12" t="str">
        <f>+VLOOKUP(datosAvance[[#This Row],[renaes]],eess!$A$1:$G$189,7,FALSE)</f>
        <v>MOTUPE</v>
      </c>
    </row>
    <row r="517" spans="1:10" x14ac:dyDescent="0.25">
      <c r="A517">
        <v>4396</v>
      </c>
      <c r="B517">
        <v>2</v>
      </c>
      <c r="C517" t="s">
        <v>244</v>
      </c>
      <c r="D517">
        <v>1</v>
      </c>
      <c r="E517" t="s">
        <v>5</v>
      </c>
      <c r="F517" s="9" t="str">
        <f>+VLOOKUP(datosAvance[[#This Row],[renaes]],eess!$A$1:$G$189,2,FALSE)</f>
        <v>CHOCHOPE</v>
      </c>
      <c r="G517" s="9" t="str">
        <f>+VLOOKUP(datosAvance[[#This Row],[renaes]],eess!$A$1:$G$189,3,FALSE)</f>
        <v>LAMBAYEQUE</v>
      </c>
      <c r="H517" s="9" t="str">
        <f>+VLOOKUP(datosAvance[[#This Row],[renaes]],eess!$A$1:$G$189,4,FALSE)</f>
        <v>MOTUPE</v>
      </c>
      <c r="I517" s="9" t="str">
        <f>+VLOOKUP(datosAvance[[#This Row],[renaes]],eess!$A$1:$G$189,6,FALSE)</f>
        <v>LAMBAYEQUE</v>
      </c>
      <c r="J517" s="9" t="str">
        <f>+VLOOKUP(datosAvance[[#This Row],[renaes]],eess!$A$1:$G$189,7,FALSE)</f>
        <v>CHOCHOPE</v>
      </c>
    </row>
    <row r="518" spans="1:10" x14ac:dyDescent="0.25">
      <c r="A518">
        <v>4397</v>
      </c>
      <c r="B518">
        <v>13</v>
      </c>
      <c r="C518" t="s">
        <v>244</v>
      </c>
      <c r="D518">
        <v>1</v>
      </c>
      <c r="E518" t="s">
        <v>5</v>
      </c>
      <c r="F518" s="12" t="str">
        <f>+VLOOKUP(datosAvance[[#This Row],[renaes]],eess!$A$1:$G$189,2,FALSE)</f>
        <v>KAÑARIS</v>
      </c>
      <c r="G518" s="12" t="str">
        <f>+VLOOKUP(datosAvance[[#This Row],[renaes]],eess!$A$1:$G$189,3,FALSE)</f>
        <v>LAMBAYEQUE</v>
      </c>
      <c r="H518" s="12" t="str">
        <f>+VLOOKUP(datosAvance[[#This Row],[renaes]],eess!$A$1:$G$189,4,FALSE)</f>
        <v>KAÑARIS</v>
      </c>
      <c r="I518" s="12" t="str">
        <f>+VLOOKUP(datosAvance[[#This Row],[renaes]],eess!$A$1:$G$189,6,FALSE)</f>
        <v>FERREÑAFE</v>
      </c>
      <c r="J518" s="12" t="str">
        <f>+VLOOKUP(datosAvance[[#This Row],[renaes]],eess!$A$1:$G$189,7,FALSE)</f>
        <v>CAÑARIS</v>
      </c>
    </row>
    <row r="519" spans="1:10" x14ac:dyDescent="0.25">
      <c r="A519">
        <v>4398</v>
      </c>
      <c r="B519">
        <v>2</v>
      </c>
      <c r="C519" t="s">
        <v>244</v>
      </c>
      <c r="D519">
        <v>1</v>
      </c>
      <c r="E519" t="s">
        <v>5</v>
      </c>
      <c r="F519" s="9" t="str">
        <f>+VLOOKUP(datosAvance[[#This Row],[renaes]],eess!$A$1:$G$189,2,FALSE)</f>
        <v>PANDACHI</v>
      </c>
      <c r="G519" s="9" t="str">
        <f>+VLOOKUP(datosAvance[[#This Row],[renaes]],eess!$A$1:$G$189,3,FALSE)</f>
        <v>LAMBAYEQUE</v>
      </c>
      <c r="H519" s="9" t="str">
        <f>+VLOOKUP(datosAvance[[#This Row],[renaes]],eess!$A$1:$G$189,4,FALSE)</f>
        <v>KAÑARIS</v>
      </c>
      <c r="I519" s="9" t="str">
        <f>+VLOOKUP(datosAvance[[#This Row],[renaes]],eess!$A$1:$G$189,6,FALSE)</f>
        <v>FERREÑAFE</v>
      </c>
      <c r="J519" s="9" t="str">
        <f>+VLOOKUP(datosAvance[[#This Row],[renaes]],eess!$A$1:$G$189,7,FALSE)</f>
        <v>CAÑARIS</v>
      </c>
    </row>
    <row r="520" spans="1:10" x14ac:dyDescent="0.25">
      <c r="A520">
        <v>4399</v>
      </c>
      <c r="B520">
        <v>3</v>
      </c>
      <c r="C520" t="s">
        <v>244</v>
      </c>
      <c r="D520">
        <v>1</v>
      </c>
      <c r="E520" t="s">
        <v>5</v>
      </c>
      <c r="F520" s="12" t="str">
        <f>+VLOOKUP(datosAvance[[#This Row],[renaes]],eess!$A$1:$G$189,2,FALSE)</f>
        <v>HUACAPAMPA</v>
      </c>
      <c r="G520" s="12" t="str">
        <f>+VLOOKUP(datosAvance[[#This Row],[renaes]],eess!$A$1:$G$189,3,FALSE)</f>
        <v>LAMBAYEQUE</v>
      </c>
      <c r="H520" s="12" t="str">
        <f>+VLOOKUP(datosAvance[[#This Row],[renaes]],eess!$A$1:$G$189,4,FALSE)</f>
        <v>KAÑARIS</v>
      </c>
      <c r="I520" s="12" t="str">
        <f>+VLOOKUP(datosAvance[[#This Row],[renaes]],eess!$A$1:$G$189,6,FALSE)</f>
        <v>FERREÑAFE</v>
      </c>
      <c r="J520" s="12" t="str">
        <f>+VLOOKUP(datosAvance[[#This Row],[renaes]],eess!$A$1:$G$189,7,FALSE)</f>
        <v>CAÑARIS</v>
      </c>
    </row>
    <row r="521" spans="1:10" x14ac:dyDescent="0.25">
      <c r="A521">
        <v>4400</v>
      </c>
      <c r="B521">
        <v>5</v>
      </c>
      <c r="C521" t="s">
        <v>244</v>
      </c>
      <c r="D521">
        <v>1</v>
      </c>
      <c r="E521" t="s">
        <v>5</v>
      </c>
      <c r="F521" s="9" t="str">
        <f>+VLOOKUP(datosAvance[[#This Row],[renaes]],eess!$A$1:$G$189,2,FALSE)</f>
        <v>CHILASQUE</v>
      </c>
      <c r="G521" s="9" t="str">
        <f>+VLOOKUP(datosAvance[[#This Row],[renaes]],eess!$A$1:$G$189,3,FALSE)</f>
        <v>LAMBAYEQUE</v>
      </c>
      <c r="H521" s="9" t="str">
        <f>+VLOOKUP(datosAvance[[#This Row],[renaes]],eess!$A$1:$G$189,4,FALSE)</f>
        <v>KAÑARIS</v>
      </c>
      <c r="I521" s="9" t="str">
        <f>+VLOOKUP(datosAvance[[#This Row],[renaes]],eess!$A$1:$G$189,6,FALSE)</f>
        <v>FERREÑAFE</v>
      </c>
      <c r="J521" s="9" t="str">
        <f>+VLOOKUP(datosAvance[[#This Row],[renaes]],eess!$A$1:$G$189,7,FALSE)</f>
        <v>CAÑARIS</v>
      </c>
    </row>
    <row r="522" spans="1:10" x14ac:dyDescent="0.25">
      <c r="A522">
        <v>4402</v>
      </c>
      <c r="B522">
        <v>1</v>
      </c>
      <c r="C522" t="s">
        <v>244</v>
      </c>
      <c r="D522">
        <v>1</v>
      </c>
      <c r="E522" t="s">
        <v>5</v>
      </c>
      <c r="F522" s="12" t="str">
        <f>+VLOOKUP(datosAvance[[#This Row],[renaes]],eess!$A$1:$G$189,2,FALSE)</f>
        <v>QUIRICHIMA</v>
      </c>
      <c r="G522" s="12" t="str">
        <f>+VLOOKUP(datosAvance[[#This Row],[renaes]],eess!$A$1:$G$189,3,FALSE)</f>
        <v>LAMBAYEQUE</v>
      </c>
      <c r="H522" s="12" t="str">
        <f>+VLOOKUP(datosAvance[[#This Row],[renaes]],eess!$A$1:$G$189,4,FALSE)</f>
        <v>KAÑARIS</v>
      </c>
      <c r="I522" s="12" t="str">
        <f>+VLOOKUP(datosAvance[[#This Row],[renaes]],eess!$A$1:$G$189,6,FALSE)</f>
        <v>FERREÑAFE</v>
      </c>
      <c r="J522" s="12" t="str">
        <f>+VLOOKUP(datosAvance[[#This Row],[renaes]],eess!$A$1:$G$189,7,FALSE)</f>
        <v>CAÑARIS</v>
      </c>
    </row>
    <row r="523" spans="1:10" x14ac:dyDescent="0.25">
      <c r="A523">
        <v>4403</v>
      </c>
      <c r="B523">
        <v>1</v>
      </c>
      <c r="C523" t="s">
        <v>244</v>
      </c>
      <c r="D523">
        <v>1</v>
      </c>
      <c r="E523" t="s">
        <v>5</v>
      </c>
      <c r="F523" s="9" t="str">
        <f>+VLOOKUP(datosAvance[[#This Row],[renaes]],eess!$A$1:$G$189,2,FALSE)</f>
        <v>CHIÑAMA</v>
      </c>
      <c r="G523" s="9" t="str">
        <f>+VLOOKUP(datosAvance[[#This Row],[renaes]],eess!$A$1:$G$189,3,FALSE)</f>
        <v>LAMBAYEQUE</v>
      </c>
      <c r="H523" s="9" t="str">
        <f>+VLOOKUP(datosAvance[[#This Row],[renaes]],eess!$A$1:$G$189,4,FALSE)</f>
        <v>KAÑARIS</v>
      </c>
      <c r="I523" s="9" t="str">
        <f>+VLOOKUP(datosAvance[[#This Row],[renaes]],eess!$A$1:$G$189,6,FALSE)</f>
        <v>FERREÑAFE</v>
      </c>
      <c r="J523" s="9" t="str">
        <f>+VLOOKUP(datosAvance[[#This Row],[renaes]],eess!$A$1:$G$189,7,FALSE)</f>
        <v>CAÑARIS</v>
      </c>
    </row>
    <row r="524" spans="1:10" x14ac:dyDescent="0.25">
      <c r="A524">
        <v>4404</v>
      </c>
      <c r="B524">
        <v>3</v>
      </c>
      <c r="C524" t="s">
        <v>244</v>
      </c>
      <c r="D524">
        <v>1</v>
      </c>
      <c r="E524" t="s">
        <v>5</v>
      </c>
      <c r="F524" s="12" t="str">
        <f>+VLOOKUP(datosAvance[[#This Row],[renaes]],eess!$A$1:$G$189,2,FALSE)</f>
        <v>TONGORRAPE</v>
      </c>
      <c r="G524" s="12" t="str">
        <f>+VLOOKUP(datosAvance[[#This Row],[renaes]],eess!$A$1:$G$189,3,FALSE)</f>
        <v>LAMBAYEQUE</v>
      </c>
      <c r="H524" s="12" t="str">
        <f>+VLOOKUP(datosAvance[[#This Row],[renaes]],eess!$A$1:$G$189,4,FALSE)</f>
        <v>MOTUPE</v>
      </c>
      <c r="I524" s="12" t="str">
        <f>+VLOOKUP(datosAvance[[#This Row],[renaes]],eess!$A$1:$G$189,6,FALSE)</f>
        <v>LAMBAYEQUE</v>
      </c>
      <c r="J524" s="12" t="str">
        <f>+VLOOKUP(datosAvance[[#This Row],[renaes]],eess!$A$1:$G$189,7,FALSE)</f>
        <v>MOTUPE</v>
      </c>
    </row>
    <row r="525" spans="1:10" x14ac:dyDescent="0.25">
      <c r="A525">
        <v>4405</v>
      </c>
      <c r="B525">
        <v>1</v>
      </c>
      <c r="C525" t="s">
        <v>244</v>
      </c>
      <c r="D525">
        <v>1</v>
      </c>
      <c r="E525" t="s">
        <v>5</v>
      </c>
      <c r="F525" s="9" t="str">
        <f>+VLOOKUP(datosAvance[[#This Row],[renaes]],eess!$A$1:$G$189,2,FALSE)</f>
        <v>ANCHOVIRA</v>
      </c>
      <c r="G525" s="9" t="str">
        <f>+VLOOKUP(datosAvance[[#This Row],[renaes]],eess!$A$1:$G$189,3,FALSE)</f>
        <v>LAMBAYEQUE</v>
      </c>
      <c r="H525" s="9" t="str">
        <f>+VLOOKUP(datosAvance[[#This Row],[renaes]],eess!$A$1:$G$189,4,FALSE)</f>
        <v>MOTUPE</v>
      </c>
      <c r="I525" s="9" t="str">
        <f>+VLOOKUP(datosAvance[[#This Row],[renaes]],eess!$A$1:$G$189,6,FALSE)</f>
        <v>LAMBAYEQUE</v>
      </c>
      <c r="J525" s="9" t="str">
        <f>+VLOOKUP(datosAvance[[#This Row],[renaes]],eess!$A$1:$G$189,7,FALSE)</f>
        <v>MOTUPE</v>
      </c>
    </row>
    <row r="526" spans="1:10" x14ac:dyDescent="0.25">
      <c r="A526">
        <v>4406</v>
      </c>
      <c r="B526">
        <v>0</v>
      </c>
      <c r="C526" t="s">
        <v>244</v>
      </c>
      <c r="D526">
        <v>1</v>
      </c>
      <c r="E526" t="s">
        <v>5</v>
      </c>
      <c r="F526" s="12" t="str">
        <f>+VLOOKUP(datosAvance[[#This Row],[renaes]],eess!$A$1:$G$189,2,FALSE)</f>
        <v>MARRIPON</v>
      </c>
      <c r="G526" s="12" t="str">
        <f>+VLOOKUP(datosAvance[[#This Row],[renaes]],eess!$A$1:$G$189,3,FALSE)</f>
        <v>LAMBAYEQUE</v>
      </c>
      <c r="H526" s="12" t="str">
        <f>+VLOOKUP(datosAvance[[#This Row],[renaes]],eess!$A$1:$G$189,4,FALSE)</f>
        <v>MOTUPE</v>
      </c>
      <c r="I526" s="12" t="str">
        <f>+VLOOKUP(datosAvance[[#This Row],[renaes]],eess!$A$1:$G$189,6,FALSE)</f>
        <v>LAMBAYEQUE</v>
      </c>
      <c r="J526" s="12" t="str">
        <f>+VLOOKUP(datosAvance[[#This Row],[renaes]],eess!$A$1:$G$189,7,FALSE)</f>
        <v>MOTUPE</v>
      </c>
    </row>
    <row r="527" spans="1:10" x14ac:dyDescent="0.25">
      <c r="A527">
        <v>4407</v>
      </c>
      <c r="B527">
        <v>7</v>
      </c>
      <c r="C527" t="s">
        <v>244</v>
      </c>
      <c r="D527">
        <v>1</v>
      </c>
      <c r="E527" t="s">
        <v>5</v>
      </c>
      <c r="F527" s="9" t="str">
        <f>+VLOOKUP(datosAvance[[#This Row],[renaes]],eess!$A$1:$G$189,2,FALSE)</f>
        <v>OLMOS</v>
      </c>
      <c r="G527" s="9" t="str">
        <f>+VLOOKUP(datosAvance[[#This Row],[renaes]],eess!$A$1:$G$189,3,FALSE)</f>
        <v>LAMBAYEQUE</v>
      </c>
      <c r="H527" s="9" t="str">
        <f>+VLOOKUP(datosAvance[[#This Row],[renaes]],eess!$A$1:$G$189,4,FALSE)</f>
        <v>OLMOS</v>
      </c>
      <c r="I527" s="9" t="str">
        <f>+VLOOKUP(datosAvance[[#This Row],[renaes]],eess!$A$1:$G$189,6,FALSE)</f>
        <v>LAMBAYEQUE</v>
      </c>
      <c r="J527" s="9" t="str">
        <f>+VLOOKUP(datosAvance[[#This Row],[renaes]],eess!$A$1:$G$189,7,FALSE)</f>
        <v>OLMOS</v>
      </c>
    </row>
    <row r="528" spans="1:10" x14ac:dyDescent="0.25">
      <c r="A528">
        <v>4408</v>
      </c>
      <c r="B528">
        <v>1</v>
      </c>
      <c r="C528" t="s">
        <v>244</v>
      </c>
      <c r="D528">
        <v>1</v>
      </c>
      <c r="E528" t="s">
        <v>5</v>
      </c>
      <c r="F528" s="12" t="str">
        <f>+VLOOKUP(datosAvance[[#This Row],[renaes]],eess!$A$1:$G$189,2,FALSE)</f>
        <v>LA ESTANCIA</v>
      </c>
      <c r="G528" s="12" t="str">
        <f>+VLOOKUP(datosAvance[[#This Row],[renaes]],eess!$A$1:$G$189,3,FALSE)</f>
        <v>LAMBAYEQUE</v>
      </c>
      <c r="H528" s="12" t="str">
        <f>+VLOOKUP(datosAvance[[#This Row],[renaes]],eess!$A$1:$G$189,4,FALSE)</f>
        <v>OLMOS</v>
      </c>
      <c r="I528" s="12" t="str">
        <f>+VLOOKUP(datosAvance[[#This Row],[renaes]],eess!$A$1:$G$189,6,FALSE)</f>
        <v>LAMBAYEQUE</v>
      </c>
      <c r="J528" s="12" t="str">
        <f>+VLOOKUP(datosAvance[[#This Row],[renaes]],eess!$A$1:$G$189,7,FALSE)</f>
        <v>OLMOS</v>
      </c>
    </row>
    <row r="529" spans="1:10" x14ac:dyDescent="0.25">
      <c r="A529">
        <v>4409</v>
      </c>
      <c r="B529">
        <v>4</v>
      </c>
      <c r="C529" t="s">
        <v>244</v>
      </c>
      <c r="D529">
        <v>1</v>
      </c>
      <c r="E529" t="s">
        <v>5</v>
      </c>
      <c r="F529" s="9" t="str">
        <f>+VLOOKUP(datosAvance[[#This Row],[renaes]],eess!$A$1:$G$189,2,FALSE)</f>
        <v>INSCULAS</v>
      </c>
      <c r="G529" s="9" t="str">
        <f>+VLOOKUP(datosAvance[[#This Row],[renaes]],eess!$A$1:$G$189,3,FALSE)</f>
        <v>LAMBAYEQUE</v>
      </c>
      <c r="H529" s="9" t="str">
        <f>+VLOOKUP(datosAvance[[#This Row],[renaes]],eess!$A$1:$G$189,4,FALSE)</f>
        <v>OLMOS</v>
      </c>
      <c r="I529" s="9" t="str">
        <f>+VLOOKUP(datosAvance[[#This Row],[renaes]],eess!$A$1:$G$189,6,FALSE)</f>
        <v>LAMBAYEQUE</v>
      </c>
      <c r="J529" s="9" t="str">
        <f>+VLOOKUP(datosAvance[[#This Row],[renaes]],eess!$A$1:$G$189,7,FALSE)</f>
        <v>OLMOS</v>
      </c>
    </row>
    <row r="530" spans="1:10" x14ac:dyDescent="0.25">
      <c r="A530">
        <v>4410</v>
      </c>
      <c r="B530">
        <v>1</v>
      </c>
      <c r="C530" t="s">
        <v>244</v>
      </c>
      <c r="D530">
        <v>1</v>
      </c>
      <c r="E530" t="s">
        <v>5</v>
      </c>
      <c r="F530" s="12" t="str">
        <f>+VLOOKUP(datosAvance[[#This Row],[renaes]],eess!$A$1:$G$189,2,FALSE)</f>
        <v>QUERPON</v>
      </c>
      <c r="G530" s="12" t="str">
        <f>+VLOOKUP(datosAvance[[#This Row],[renaes]],eess!$A$1:$G$189,3,FALSE)</f>
        <v>LAMBAYEQUE</v>
      </c>
      <c r="H530" s="12" t="str">
        <f>+VLOOKUP(datosAvance[[#This Row],[renaes]],eess!$A$1:$G$189,4,FALSE)</f>
        <v>OLMOS</v>
      </c>
      <c r="I530" s="12" t="str">
        <f>+VLOOKUP(datosAvance[[#This Row],[renaes]],eess!$A$1:$G$189,6,FALSE)</f>
        <v>LAMBAYEQUE</v>
      </c>
      <c r="J530" s="12" t="str">
        <f>+VLOOKUP(datosAvance[[#This Row],[renaes]],eess!$A$1:$G$189,7,FALSE)</f>
        <v>OLMOS</v>
      </c>
    </row>
    <row r="531" spans="1:10" x14ac:dyDescent="0.25">
      <c r="A531">
        <v>4411</v>
      </c>
      <c r="B531">
        <v>1</v>
      </c>
      <c r="C531" t="s">
        <v>244</v>
      </c>
      <c r="D531">
        <v>1</v>
      </c>
      <c r="E531" t="s">
        <v>5</v>
      </c>
      <c r="F531" s="9" t="str">
        <f>+VLOOKUP(datosAvance[[#This Row],[renaes]],eess!$A$1:$G$189,2,FALSE)</f>
        <v>TRES BATANES</v>
      </c>
      <c r="G531" s="9" t="str">
        <f>+VLOOKUP(datosAvance[[#This Row],[renaes]],eess!$A$1:$G$189,3,FALSE)</f>
        <v>LAMBAYEQUE</v>
      </c>
      <c r="H531" s="9" t="str">
        <f>+VLOOKUP(datosAvance[[#This Row],[renaes]],eess!$A$1:$G$189,4,FALSE)</f>
        <v>OLMOS</v>
      </c>
      <c r="I531" s="9" t="str">
        <f>+VLOOKUP(datosAvance[[#This Row],[renaes]],eess!$A$1:$G$189,6,FALSE)</f>
        <v>LAMBAYEQUE</v>
      </c>
      <c r="J531" s="9" t="str">
        <f>+VLOOKUP(datosAvance[[#This Row],[renaes]],eess!$A$1:$G$189,7,FALSE)</f>
        <v>OLMOS</v>
      </c>
    </row>
    <row r="532" spans="1:10" x14ac:dyDescent="0.25">
      <c r="A532">
        <v>4413</v>
      </c>
      <c r="B532">
        <v>1</v>
      </c>
      <c r="C532" t="s">
        <v>244</v>
      </c>
      <c r="D532">
        <v>1</v>
      </c>
      <c r="E532" t="s">
        <v>5</v>
      </c>
      <c r="F532" s="12" t="str">
        <f>+VLOOKUP(datosAvance[[#This Row],[renaes]],eess!$A$1:$G$189,2,FALSE)</f>
        <v>ÑAUPE</v>
      </c>
      <c r="G532" s="12" t="str">
        <f>+VLOOKUP(datosAvance[[#This Row],[renaes]],eess!$A$1:$G$189,3,FALSE)</f>
        <v>LAMBAYEQUE</v>
      </c>
      <c r="H532" s="12" t="str">
        <f>+VLOOKUP(datosAvance[[#This Row],[renaes]],eess!$A$1:$G$189,4,FALSE)</f>
        <v>OLMOS</v>
      </c>
      <c r="I532" s="12" t="str">
        <f>+VLOOKUP(datosAvance[[#This Row],[renaes]],eess!$A$1:$G$189,6,FALSE)</f>
        <v>LAMBAYEQUE</v>
      </c>
      <c r="J532" s="12" t="str">
        <f>+VLOOKUP(datosAvance[[#This Row],[renaes]],eess!$A$1:$G$189,7,FALSE)</f>
        <v>OLMOS</v>
      </c>
    </row>
    <row r="533" spans="1:10" x14ac:dyDescent="0.25">
      <c r="A533">
        <v>4414</v>
      </c>
      <c r="B533">
        <v>1</v>
      </c>
      <c r="C533" t="s">
        <v>244</v>
      </c>
      <c r="D533">
        <v>1</v>
      </c>
      <c r="E533" t="s">
        <v>5</v>
      </c>
      <c r="F533" s="9" t="str">
        <f>+VLOOKUP(datosAvance[[#This Row],[renaes]],eess!$A$1:$G$189,2,FALSE)</f>
        <v>ELVIRREY</v>
      </c>
      <c r="G533" s="9" t="str">
        <f>+VLOOKUP(datosAvance[[#This Row],[renaes]],eess!$A$1:$G$189,3,FALSE)</f>
        <v>LAMBAYEQUE</v>
      </c>
      <c r="H533" s="9" t="str">
        <f>+VLOOKUP(datosAvance[[#This Row],[renaes]],eess!$A$1:$G$189,4,FALSE)</f>
        <v>OLMOS</v>
      </c>
      <c r="I533" s="9" t="str">
        <f>+VLOOKUP(datosAvance[[#This Row],[renaes]],eess!$A$1:$G$189,6,FALSE)</f>
        <v>LAMBAYEQUE</v>
      </c>
      <c r="J533" s="9" t="str">
        <f>+VLOOKUP(datosAvance[[#This Row],[renaes]],eess!$A$1:$G$189,7,FALSE)</f>
        <v>OLMOS</v>
      </c>
    </row>
    <row r="534" spans="1:10" x14ac:dyDescent="0.25">
      <c r="A534">
        <v>4415</v>
      </c>
      <c r="B534">
        <v>1</v>
      </c>
      <c r="C534" t="s">
        <v>244</v>
      </c>
      <c r="D534">
        <v>1</v>
      </c>
      <c r="E534" t="s">
        <v>5</v>
      </c>
      <c r="F534" s="12" t="str">
        <f>+VLOOKUP(datosAvance[[#This Row],[renaes]],eess!$A$1:$G$189,2,FALSE)</f>
        <v>FICUAR</v>
      </c>
      <c r="G534" s="12" t="str">
        <f>+VLOOKUP(datosAvance[[#This Row],[renaes]],eess!$A$1:$G$189,3,FALSE)</f>
        <v>LAMBAYEQUE</v>
      </c>
      <c r="H534" s="12" t="str">
        <f>+VLOOKUP(datosAvance[[#This Row],[renaes]],eess!$A$1:$G$189,4,FALSE)</f>
        <v>OLMOS</v>
      </c>
      <c r="I534" s="12" t="str">
        <f>+VLOOKUP(datosAvance[[#This Row],[renaes]],eess!$A$1:$G$189,6,FALSE)</f>
        <v>LAMBAYEQUE</v>
      </c>
      <c r="J534" s="12" t="str">
        <f>+VLOOKUP(datosAvance[[#This Row],[renaes]],eess!$A$1:$G$189,7,FALSE)</f>
        <v>OLMOS</v>
      </c>
    </row>
    <row r="535" spans="1:10" x14ac:dyDescent="0.25">
      <c r="A535">
        <v>4417</v>
      </c>
      <c r="B535">
        <v>1</v>
      </c>
      <c r="C535" t="s">
        <v>244</v>
      </c>
      <c r="D535">
        <v>1</v>
      </c>
      <c r="E535" t="s">
        <v>5</v>
      </c>
      <c r="F535" s="9" t="str">
        <f>+VLOOKUP(datosAvance[[#This Row],[renaes]],eess!$A$1:$G$189,2,FALSE)</f>
        <v>COLAYA</v>
      </c>
      <c r="G535" s="9" t="str">
        <f>+VLOOKUP(datosAvance[[#This Row],[renaes]],eess!$A$1:$G$189,3,FALSE)</f>
        <v>LAMBAYEQUE</v>
      </c>
      <c r="H535" s="9" t="str">
        <f>+VLOOKUP(datosAvance[[#This Row],[renaes]],eess!$A$1:$G$189,4,FALSE)</f>
        <v>SALAS</v>
      </c>
      <c r="I535" s="9" t="str">
        <f>+VLOOKUP(datosAvance[[#This Row],[renaes]],eess!$A$1:$G$189,6,FALSE)</f>
        <v>LAMBAYEQUE</v>
      </c>
      <c r="J535" s="9" t="str">
        <f>+VLOOKUP(datosAvance[[#This Row],[renaes]],eess!$A$1:$G$189,7,FALSE)</f>
        <v>SALAS</v>
      </c>
    </row>
    <row r="536" spans="1:10" x14ac:dyDescent="0.25">
      <c r="A536">
        <v>4418</v>
      </c>
      <c r="B536">
        <v>1</v>
      </c>
      <c r="C536" t="s">
        <v>244</v>
      </c>
      <c r="D536">
        <v>1</v>
      </c>
      <c r="E536" t="s">
        <v>5</v>
      </c>
      <c r="F536" s="12" t="str">
        <f>+VLOOKUP(datosAvance[[#This Row],[renaes]],eess!$A$1:$G$189,2,FALSE)</f>
        <v>LA RAMADA</v>
      </c>
      <c r="G536" s="12" t="str">
        <f>+VLOOKUP(datosAvance[[#This Row],[renaes]],eess!$A$1:$G$189,3,FALSE)</f>
        <v>LAMBAYEQUE</v>
      </c>
      <c r="H536" s="12" t="str">
        <f>+VLOOKUP(datosAvance[[#This Row],[renaes]],eess!$A$1:$G$189,4,FALSE)</f>
        <v>SALAS</v>
      </c>
      <c r="I536" s="12" t="str">
        <f>+VLOOKUP(datosAvance[[#This Row],[renaes]],eess!$A$1:$G$189,6,FALSE)</f>
        <v>LAMBAYEQUE</v>
      </c>
      <c r="J536" s="12" t="str">
        <f>+VLOOKUP(datosAvance[[#This Row],[renaes]],eess!$A$1:$G$189,7,FALSE)</f>
        <v>SALAS</v>
      </c>
    </row>
    <row r="537" spans="1:10" x14ac:dyDescent="0.25">
      <c r="A537">
        <v>4419</v>
      </c>
      <c r="B537">
        <v>2</v>
      </c>
      <c r="C537" t="s">
        <v>244</v>
      </c>
      <c r="D537">
        <v>1</v>
      </c>
      <c r="E537" t="s">
        <v>5</v>
      </c>
      <c r="F537" s="9" t="str">
        <f>+VLOOKUP(datosAvance[[#This Row],[renaes]],eess!$A$1:$G$189,2,FALSE)</f>
        <v>TALLAPAMPA</v>
      </c>
      <c r="G537" s="9" t="str">
        <f>+VLOOKUP(datosAvance[[#This Row],[renaes]],eess!$A$1:$G$189,3,FALSE)</f>
        <v>LAMBAYEQUE</v>
      </c>
      <c r="H537" s="9" t="str">
        <f>+VLOOKUP(datosAvance[[#This Row],[renaes]],eess!$A$1:$G$189,4,FALSE)</f>
        <v>SALAS</v>
      </c>
      <c r="I537" s="9" t="str">
        <f>+VLOOKUP(datosAvance[[#This Row],[renaes]],eess!$A$1:$G$189,6,FALSE)</f>
        <v>LAMBAYEQUE</v>
      </c>
      <c r="J537" s="9" t="str">
        <f>+VLOOKUP(datosAvance[[#This Row],[renaes]],eess!$A$1:$G$189,7,FALSE)</f>
        <v>SALAS</v>
      </c>
    </row>
    <row r="538" spans="1:10" x14ac:dyDescent="0.25">
      <c r="A538">
        <v>4420</v>
      </c>
      <c r="B538">
        <v>13</v>
      </c>
      <c r="C538" t="s">
        <v>244</v>
      </c>
      <c r="D538">
        <v>1</v>
      </c>
      <c r="E538" t="s">
        <v>5</v>
      </c>
      <c r="F538" s="12" t="str">
        <f>+VLOOKUP(datosAvance[[#This Row],[renaes]],eess!$A$1:$G$189,2,FALSE)</f>
        <v>MORROPE</v>
      </c>
      <c r="G538" s="12" t="str">
        <f>+VLOOKUP(datosAvance[[#This Row],[renaes]],eess!$A$1:$G$189,3,FALSE)</f>
        <v>LAMBAYEQUE</v>
      </c>
      <c r="H538" s="12" t="str">
        <f>+VLOOKUP(datosAvance[[#This Row],[renaes]],eess!$A$1:$G$189,4,FALSE)</f>
        <v>MORROPE</v>
      </c>
      <c r="I538" s="12" t="str">
        <f>+VLOOKUP(datosAvance[[#This Row],[renaes]],eess!$A$1:$G$189,6,FALSE)</f>
        <v>LAMBAYEQUE</v>
      </c>
      <c r="J538" s="12" t="str">
        <f>+VLOOKUP(datosAvance[[#This Row],[renaes]],eess!$A$1:$G$189,7,FALSE)</f>
        <v>MORROPE</v>
      </c>
    </row>
    <row r="539" spans="1:10" x14ac:dyDescent="0.25">
      <c r="A539">
        <v>4421</v>
      </c>
      <c r="B539">
        <v>1</v>
      </c>
      <c r="C539" t="s">
        <v>244</v>
      </c>
      <c r="D539">
        <v>1</v>
      </c>
      <c r="E539" t="s">
        <v>5</v>
      </c>
      <c r="F539" s="9" t="str">
        <f>+VLOOKUP(datosAvance[[#This Row],[renaes]],eess!$A$1:$G$189,2,FALSE)</f>
        <v>LA COLORADA</v>
      </c>
      <c r="G539" s="9" t="str">
        <f>+VLOOKUP(datosAvance[[#This Row],[renaes]],eess!$A$1:$G$189,3,FALSE)</f>
        <v>LAMBAYEQUE</v>
      </c>
      <c r="H539" s="9" t="str">
        <f>+VLOOKUP(datosAvance[[#This Row],[renaes]],eess!$A$1:$G$189,4,FALSE)</f>
        <v>MORROPE</v>
      </c>
      <c r="I539" s="9" t="str">
        <f>+VLOOKUP(datosAvance[[#This Row],[renaes]],eess!$A$1:$G$189,6,FALSE)</f>
        <v>LAMBAYEQUE</v>
      </c>
      <c r="J539" s="9" t="str">
        <f>+VLOOKUP(datosAvance[[#This Row],[renaes]],eess!$A$1:$G$189,7,FALSE)</f>
        <v>MORROPE</v>
      </c>
    </row>
    <row r="540" spans="1:10" x14ac:dyDescent="0.25">
      <c r="A540">
        <v>4422</v>
      </c>
      <c r="B540">
        <v>0</v>
      </c>
      <c r="C540" t="s">
        <v>244</v>
      </c>
      <c r="D540">
        <v>1</v>
      </c>
      <c r="E540" t="s">
        <v>5</v>
      </c>
      <c r="F540" s="12" t="str">
        <f>+VLOOKUP(datosAvance[[#This Row],[renaes]],eess!$A$1:$G$189,2,FALSE)</f>
        <v>EL ROMERO</v>
      </c>
      <c r="G540" s="12" t="str">
        <f>+VLOOKUP(datosAvance[[#This Row],[renaes]],eess!$A$1:$G$189,3,FALSE)</f>
        <v>LAMBAYEQUE</v>
      </c>
      <c r="H540" s="12" t="str">
        <f>+VLOOKUP(datosAvance[[#This Row],[renaes]],eess!$A$1:$G$189,4,FALSE)</f>
        <v>MORROPE</v>
      </c>
      <c r="I540" s="12" t="str">
        <f>+VLOOKUP(datosAvance[[#This Row],[renaes]],eess!$A$1:$G$189,6,FALSE)</f>
        <v>LAMBAYEQUE</v>
      </c>
      <c r="J540" s="12" t="str">
        <f>+VLOOKUP(datosAvance[[#This Row],[renaes]],eess!$A$1:$G$189,7,FALSE)</f>
        <v>MORROPE</v>
      </c>
    </row>
    <row r="541" spans="1:10" x14ac:dyDescent="0.25">
      <c r="A541">
        <v>4423</v>
      </c>
      <c r="B541">
        <v>2</v>
      </c>
      <c r="C541" t="s">
        <v>244</v>
      </c>
      <c r="D541">
        <v>1</v>
      </c>
      <c r="E541" t="s">
        <v>5</v>
      </c>
      <c r="F541" s="9" t="str">
        <f>+VLOOKUP(datosAvance[[#This Row],[renaes]],eess!$A$1:$G$189,2,FALSE)</f>
        <v>TRANCA FANUPE</v>
      </c>
      <c r="G541" s="9" t="str">
        <f>+VLOOKUP(datosAvance[[#This Row],[renaes]],eess!$A$1:$G$189,3,FALSE)</f>
        <v>LAMBAYEQUE</v>
      </c>
      <c r="H541" s="9" t="str">
        <f>+VLOOKUP(datosAvance[[#This Row],[renaes]],eess!$A$1:$G$189,4,FALSE)</f>
        <v>MORROPE</v>
      </c>
      <c r="I541" s="9" t="str">
        <f>+VLOOKUP(datosAvance[[#This Row],[renaes]],eess!$A$1:$G$189,6,FALSE)</f>
        <v>LAMBAYEQUE</v>
      </c>
      <c r="J541" s="9" t="str">
        <f>+VLOOKUP(datosAvance[[#This Row],[renaes]],eess!$A$1:$G$189,7,FALSE)</f>
        <v>MORROPE</v>
      </c>
    </row>
    <row r="542" spans="1:10" x14ac:dyDescent="0.25">
      <c r="A542">
        <v>4425</v>
      </c>
      <c r="B542">
        <v>2</v>
      </c>
      <c r="C542" t="s">
        <v>244</v>
      </c>
      <c r="D542">
        <v>1</v>
      </c>
      <c r="E542" t="s">
        <v>5</v>
      </c>
      <c r="F542" s="12" t="str">
        <f>+VLOOKUP(datosAvance[[#This Row],[renaes]],eess!$A$1:$G$189,2,FALSE)</f>
        <v>CHEPITO</v>
      </c>
      <c r="G542" s="12" t="str">
        <f>+VLOOKUP(datosAvance[[#This Row],[renaes]],eess!$A$1:$G$189,3,FALSE)</f>
        <v>LAMBAYEQUE</v>
      </c>
      <c r="H542" s="12" t="str">
        <f>+VLOOKUP(datosAvance[[#This Row],[renaes]],eess!$A$1:$G$189,4,FALSE)</f>
        <v>MORROPE</v>
      </c>
      <c r="I542" s="12" t="str">
        <f>+VLOOKUP(datosAvance[[#This Row],[renaes]],eess!$A$1:$G$189,6,FALSE)</f>
        <v>LAMBAYEQUE</v>
      </c>
      <c r="J542" s="12" t="str">
        <f>+VLOOKUP(datosAvance[[#This Row],[renaes]],eess!$A$1:$G$189,7,FALSE)</f>
        <v>MORROPE</v>
      </c>
    </row>
    <row r="543" spans="1:10" x14ac:dyDescent="0.25">
      <c r="A543">
        <v>4426</v>
      </c>
      <c r="B543">
        <v>1</v>
      </c>
      <c r="C543" t="s">
        <v>244</v>
      </c>
      <c r="D543">
        <v>1</v>
      </c>
      <c r="E543" t="s">
        <v>5</v>
      </c>
      <c r="F543" s="9" t="str">
        <f>+VLOOKUP(datosAvance[[#This Row],[renaes]],eess!$A$1:$G$189,2,FALSE)</f>
        <v>ARBOLSOL</v>
      </c>
      <c r="G543" s="9" t="str">
        <f>+VLOOKUP(datosAvance[[#This Row],[renaes]],eess!$A$1:$G$189,3,FALSE)</f>
        <v>LAMBAYEQUE</v>
      </c>
      <c r="H543" s="9" t="str">
        <f>+VLOOKUP(datosAvance[[#This Row],[renaes]],eess!$A$1:$G$189,4,FALSE)</f>
        <v>MORROPE</v>
      </c>
      <c r="I543" s="9" t="str">
        <f>+VLOOKUP(datosAvance[[#This Row],[renaes]],eess!$A$1:$G$189,6,FALSE)</f>
        <v>LAMBAYEQUE</v>
      </c>
      <c r="J543" s="9" t="str">
        <f>+VLOOKUP(datosAvance[[#This Row],[renaes]],eess!$A$1:$G$189,7,FALSE)</f>
        <v>MORROPE</v>
      </c>
    </row>
    <row r="544" spans="1:10" x14ac:dyDescent="0.25">
      <c r="A544">
        <v>4427</v>
      </c>
      <c r="B544">
        <v>2</v>
      </c>
      <c r="C544" t="s">
        <v>244</v>
      </c>
      <c r="D544">
        <v>1</v>
      </c>
      <c r="E544" t="s">
        <v>5</v>
      </c>
      <c r="F544" s="12" t="str">
        <f>+VLOOKUP(datosAvance[[#This Row],[renaes]],eess!$A$1:$G$189,2,FALSE)</f>
        <v>CRUZ DE PAREDONES</v>
      </c>
      <c r="G544" s="12" t="str">
        <f>+VLOOKUP(datosAvance[[#This Row],[renaes]],eess!$A$1:$G$189,3,FALSE)</f>
        <v>LAMBAYEQUE</v>
      </c>
      <c r="H544" s="12" t="str">
        <f>+VLOOKUP(datosAvance[[#This Row],[renaes]],eess!$A$1:$G$189,4,FALSE)</f>
        <v>MORROPE</v>
      </c>
      <c r="I544" s="12" t="str">
        <f>+VLOOKUP(datosAvance[[#This Row],[renaes]],eess!$A$1:$G$189,6,FALSE)</f>
        <v>LAMBAYEQUE</v>
      </c>
      <c r="J544" s="12" t="str">
        <f>+VLOOKUP(datosAvance[[#This Row],[renaes]],eess!$A$1:$G$189,7,FALSE)</f>
        <v>MORROPE</v>
      </c>
    </row>
    <row r="545" spans="1:10" x14ac:dyDescent="0.25">
      <c r="A545">
        <v>4428</v>
      </c>
      <c r="B545">
        <v>1</v>
      </c>
      <c r="C545" t="s">
        <v>244</v>
      </c>
      <c r="D545">
        <v>1</v>
      </c>
      <c r="E545" t="s">
        <v>5</v>
      </c>
      <c r="F545" s="9" t="str">
        <f>+VLOOKUP(datosAvance[[#This Row],[renaes]],eess!$A$1:$G$189,2,FALSE)</f>
        <v>LA  GARTERA</v>
      </c>
      <c r="G545" s="9" t="str">
        <f>+VLOOKUP(datosAvance[[#This Row],[renaes]],eess!$A$1:$G$189,3,FALSE)</f>
        <v>LAMBAYEQUE</v>
      </c>
      <c r="H545" s="9" t="str">
        <f>+VLOOKUP(datosAvance[[#This Row],[renaes]],eess!$A$1:$G$189,4,FALSE)</f>
        <v>MORROPE</v>
      </c>
      <c r="I545" s="9" t="str">
        <f>+VLOOKUP(datosAvance[[#This Row],[renaes]],eess!$A$1:$G$189,6,FALSE)</f>
        <v>LAMBAYEQUE</v>
      </c>
      <c r="J545" s="9" t="str">
        <f>+VLOOKUP(datosAvance[[#This Row],[renaes]],eess!$A$1:$G$189,7,FALSE)</f>
        <v>MORROPE</v>
      </c>
    </row>
    <row r="546" spans="1:10" x14ac:dyDescent="0.25">
      <c r="A546">
        <v>4429</v>
      </c>
      <c r="B546">
        <v>6</v>
      </c>
      <c r="C546" t="s">
        <v>244</v>
      </c>
      <c r="D546">
        <v>1</v>
      </c>
      <c r="E546" t="s">
        <v>5</v>
      </c>
      <c r="F546" s="12" t="str">
        <f>+VLOOKUP(datosAvance[[#This Row],[renaes]],eess!$A$1:$G$189,2,FALSE)</f>
        <v>CRUZ DEL MEDANO</v>
      </c>
      <c r="G546" s="12" t="str">
        <f>+VLOOKUP(datosAvance[[#This Row],[renaes]],eess!$A$1:$G$189,3,FALSE)</f>
        <v>LAMBAYEQUE</v>
      </c>
      <c r="H546" s="12" t="str">
        <f>+VLOOKUP(datosAvance[[#This Row],[renaes]],eess!$A$1:$G$189,4,FALSE)</f>
        <v>MORROPE</v>
      </c>
      <c r="I546" s="12" t="str">
        <f>+VLOOKUP(datosAvance[[#This Row],[renaes]],eess!$A$1:$G$189,6,FALSE)</f>
        <v>LAMBAYEQUE</v>
      </c>
      <c r="J546" s="12" t="str">
        <f>+VLOOKUP(datosAvance[[#This Row],[renaes]],eess!$A$1:$G$189,7,FALSE)</f>
        <v>MORROPE</v>
      </c>
    </row>
    <row r="547" spans="1:10" x14ac:dyDescent="0.25">
      <c r="A547">
        <v>4431</v>
      </c>
      <c r="B547">
        <v>2</v>
      </c>
      <c r="C547" t="s">
        <v>244</v>
      </c>
      <c r="D547">
        <v>1</v>
      </c>
      <c r="E547" t="s">
        <v>5</v>
      </c>
      <c r="F547" s="9" t="str">
        <f>+VLOOKUP(datosAvance[[#This Row],[renaes]],eess!$A$1:$G$189,2,FALSE)</f>
        <v>FANUPE BARRIO NUEVO</v>
      </c>
      <c r="G547" s="9" t="str">
        <f>+VLOOKUP(datosAvance[[#This Row],[renaes]],eess!$A$1:$G$189,3,FALSE)</f>
        <v>LAMBAYEQUE</v>
      </c>
      <c r="H547" s="9" t="str">
        <f>+VLOOKUP(datosAvance[[#This Row],[renaes]],eess!$A$1:$G$189,4,FALSE)</f>
        <v>MORROPE</v>
      </c>
      <c r="I547" s="9" t="str">
        <f>+VLOOKUP(datosAvance[[#This Row],[renaes]],eess!$A$1:$G$189,6,FALSE)</f>
        <v>LAMBAYEQUE</v>
      </c>
      <c r="J547" s="9" t="str">
        <f>+VLOOKUP(datosAvance[[#This Row],[renaes]],eess!$A$1:$G$189,7,FALSE)</f>
        <v>MORROPE</v>
      </c>
    </row>
    <row r="548" spans="1:10" x14ac:dyDescent="0.25">
      <c r="A548">
        <v>4432</v>
      </c>
      <c r="B548">
        <v>2</v>
      </c>
      <c r="C548" t="s">
        <v>244</v>
      </c>
      <c r="D548">
        <v>1</v>
      </c>
      <c r="E548" t="s">
        <v>5</v>
      </c>
      <c r="F548" s="12" t="str">
        <f>+VLOOKUP(datosAvance[[#This Row],[renaes]],eess!$A$1:$G$189,2,FALSE)</f>
        <v>SANTA ISABEL</v>
      </c>
      <c r="G548" s="12" t="str">
        <f>+VLOOKUP(datosAvance[[#This Row],[renaes]],eess!$A$1:$G$189,3,FALSE)</f>
        <v>LAMBAYEQUE</v>
      </c>
      <c r="H548" s="12" t="str">
        <f>+VLOOKUP(datosAvance[[#This Row],[renaes]],eess!$A$1:$G$189,4,FALSE)</f>
        <v>MORROPE</v>
      </c>
      <c r="I548" s="12" t="str">
        <f>+VLOOKUP(datosAvance[[#This Row],[renaes]],eess!$A$1:$G$189,6,FALSE)</f>
        <v>LAMBAYEQUE</v>
      </c>
      <c r="J548" s="12" t="str">
        <f>+VLOOKUP(datosAvance[[#This Row],[renaes]],eess!$A$1:$G$189,7,FALSE)</f>
        <v>MORROPE</v>
      </c>
    </row>
    <row r="549" spans="1:10" x14ac:dyDescent="0.25">
      <c r="A549">
        <v>4433</v>
      </c>
      <c r="B549">
        <v>1</v>
      </c>
      <c r="C549" t="s">
        <v>244</v>
      </c>
      <c r="D549">
        <v>1</v>
      </c>
      <c r="E549" t="s">
        <v>5</v>
      </c>
      <c r="F549" s="9" t="str">
        <f>+VLOOKUP(datosAvance[[#This Row],[renaes]],eess!$A$1:$G$189,2,FALSE)</f>
        <v>SEQUION</v>
      </c>
      <c r="G549" s="9" t="str">
        <f>+VLOOKUP(datosAvance[[#This Row],[renaes]],eess!$A$1:$G$189,3,FALSE)</f>
        <v>LAMBAYEQUE</v>
      </c>
      <c r="H549" s="9" t="str">
        <f>+VLOOKUP(datosAvance[[#This Row],[renaes]],eess!$A$1:$G$189,4,FALSE)</f>
        <v>MORROPE</v>
      </c>
      <c r="I549" s="9" t="str">
        <f>+VLOOKUP(datosAvance[[#This Row],[renaes]],eess!$A$1:$G$189,6,FALSE)</f>
        <v>LAMBAYEQUE</v>
      </c>
      <c r="J549" s="9" t="str">
        <f>+VLOOKUP(datosAvance[[#This Row],[renaes]],eess!$A$1:$G$189,7,FALSE)</f>
        <v>MORROPE</v>
      </c>
    </row>
    <row r="550" spans="1:10" x14ac:dyDescent="0.25">
      <c r="A550">
        <v>4439</v>
      </c>
      <c r="B550">
        <v>7</v>
      </c>
      <c r="C550" t="s">
        <v>244</v>
      </c>
      <c r="D550">
        <v>1</v>
      </c>
      <c r="E550" t="s">
        <v>5</v>
      </c>
      <c r="F550" s="12" t="str">
        <f>+VLOOKUP(datosAvance[[#This Row],[renaes]],eess!$A$1:$G$189,2,FALSE)</f>
        <v>CLAS PICSI</v>
      </c>
      <c r="G550" s="12" t="str">
        <f>+VLOOKUP(datosAvance[[#This Row],[renaes]],eess!$A$1:$G$189,3,FALSE)</f>
        <v>CHICLAYO</v>
      </c>
      <c r="H550" s="12" t="str">
        <f>+VLOOKUP(datosAvance[[#This Row],[renaes]],eess!$A$1:$G$189,4,FALSE)</f>
        <v>PICSI</v>
      </c>
      <c r="I550" s="12" t="str">
        <f>+VLOOKUP(datosAvance[[#This Row],[renaes]],eess!$A$1:$G$189,6,FALSE)</f>
        <v>CHICLAYO</v>
      </c>
      <c r="J550" s="12" t="str">
        <f>+VLOOKUP(datosAvance[[#This Row],[renaes]],eess!$A$1:$G$189,7,FALSE)</f>
        <v>PICSI</v>
      </c>
    </row>
    <row r="551" spans="1:10" x14ac:dyDescent="0.25">
      <c r="A551">
        <v>4441</v>
      </c>
      <c r="B551">
        <v>9</v>
      </c>
      <c r="C551" t="s">
        <v>244</v>
      </c>
      <c r="D551">
        <v>1</v>
      </c>
      <c r="E551" t="s">
        <v>5</v>
      </c>
      <c r="F551" s="9" t="str">
        <f>+VLOOKUP(datosAvance[[#This Row],[renaes]],eess!$A$1:$G$189,2,FALSE)</f>
        <v>SEÑOR DE LA JUSTICIA</v>
      </c>
      <c r="G551" s="9" t="str">
        <f>+VLOOKUP(datosAvance[[#This Row],[renaes]],eess!$A$1:$G$189,3,FALSE)</f>
        <v>FERREÐAFE</v>
      </c>
      <c r="H551" s="9" t="str">
        <f>+VLOOKUP(datosAvance[[#This Row],[renaes]],eess!$A$1:$G$189,4,FALSE)</f>
        <v>FERREÑAFE</v>
      </c>
      <c r="I551" s="9" t="str">
        <f>+VLOOKUP(datosAvance[[#This Row],[renaes]],eess!$A$1:$G$189,6,FALSE)</f>
        <v>FERREÑAFE</v>
      </c>
      <c r="J551" s="9" t="str">
        <f>+VLOOKUP(datosAvance[[#This Row],[renaes]],eess!$A$1:$G$189,7,FALSE)</f>
        <v>FERREÑAFE</v>
      </c>
    </row>
    <row r="552" spans="1:10" x14ac:dyDescent="0.25">
      <c r="A552">
        <v>4442</v>
      </c>
      <c r="B552">
        <v>0</v>
      </c>
      <c r="C552" t="s">
        <v>244</v>
      </c>
      <c r="D552">
        <v>1</v>
      </c>
      <c r="E552" t="s">
        <v>5</v>
      </c>
      <c r="F552" s="12" t="str">
        <f>+VLOOKUP(datosAvance[[#This Row],[renaes]],eess!$A$1:$G$189,2,FALSE)</f>
        <v>PUCHACA</v>
      </c>
      <c r="G552" s="12" t="str">
        <f>+VLOOKUP(datosAvance[[#This Row],[renaes]],eess!$A$1:$G$189,3,FALSE)</f>
        <v>FERREÐAFE</v>
      </c>
      <c r="H552" s="12" t="str">
        <f>+VLOOKUP(datosAvance[[#This Row],[renaes]],eess!$A$1:$G$189,4,FALSE)</f>
        <v>INKAWASI</v>
      </c>
      <c r="I552" s="12" t="str">
        <f>+VLOOKUP(datosAvance[[#This Row],[renaes]],eess!$A$1:$G$189,6,FALSE)</f>
        <v>FERREÑAFE</v>
      </c>
      <c r="J552" s="12" t="str">
        <f>+VLOOKUP(datosAvance[[#This Row],[renaes]],eess!$A$1:$G$189,7,FALSE)</f>
        <v>INCAHUASI</v>
      </c>
    </row>
    <row r="553" spans="1:10" x14ac:dyDescent="0.25">
      <c r="A553">
        <v>4443</v>
      </c>
      <c r="B553">
        <v>4</v>
      </c>
      <c r="C553" t="s">
        <v>244</v>
      </c>
      <c r="D553">
        <v>1</v>
      </c>
      <c r="E553" t="s">
        <v>5</v>
      </c>
      <c r="F553" s="9" t="str">
        <f>+VLOOKUP(datosAvance[[#This Row],[renaes]],eess!$A$1:$G$189,2,FALSE)</f>
        <v>MESONES MURO</v>
      </c>
      <c r="G553" s="9" t="str">
        <f>+VLOOKUP(datosAvance[[#This Row],[renaes]],eess!$A$1:$G$189,3,FALSE)</f>
        <v>FERREÐAFE</v>
      </c>
      <c r="H553" s="9" t="str">
        <f>+VLOOKUP(datosAvance[[#This Row],[renaes]],eess!$A$1:$G$189,4,FALSE)</f>
        <v>FERREÑAFE</v>
      </c>
      <c r="I553" s="9" t="str">
        <f>+VLOOKUP(datosAvance[[#This Row],[renaes]],eess!$A$1:$G$189,6,FALSE)</f>
        <v>FERREÑAFE</v>
      </c>
      <c r="J553" s="9" t="str">
        <f>+VLOOKUP(datosAvance[[#This Row],[renaes]],eess!$A$1:$G$189,7,FALSE)</f>
        <v>MANUEL ANTONIO MESONES MURO</v>
      </c>
    </row>
    <row r="554" spans="1:10" x14ac:dyDescent="0.25">
      <c r="A554">
        <v>4444</v>
      </c>
      <c r="B554">
        <v>4</v>
      </c>
      <c r="C554" t="s">
        <v>244</v>
      </c>
      <c r="D554">
        <v>1</v>
      </c>
      <c r="E554" t="s">
        <v>5</v>
      </c>
      <c r="F554" s="12" t="str">
        <f>+VLOOKUP(datosAvance[[#This Row],[renaes]],eess!$A$1:$G$189,2,FALSE)</f>
        <v>PITIPO</v>
      </c>
      <c r="G554" s="12" t="str">
        <f>+VLOOKUP(datosAvance[[#This Row],[renaes]],eess!$A$1:$G$189,3,FALSE)</f>
        <v>FERREÐAFE</v>
      </c>
      <c r="H554" s="12" t="str">
        <f>+VLOOKUP(datosAvance[[#This Row],[renaes]],eess!$A$1:$G$189,4,FALSE)</f>
        <v>PITIPO</v>
      </c>
      <c r="I554" s="12" t="str">
        <f>+VLOOKUP(datosAvance[[#This Row],[renaes]],eess!$A$1:$G$189,6,FALSE)</f>
        <v>FERREÑAFE</v>
      </c>
      <c r="J554" s="12" t="str">
        <f>+VLOOKUP(datosAvance[[#This Row],[renaes]],eess!$A$1:$G$189,7,FALSE)</f>
        <v>PITIPO</v>
      </c>
    </row>
    <row r="555" spans="1:10" x14ac:dyDescent="0.25">
      <c r="A555">
        <v>4445</v>
      </c>
      <c r="B555">
        <v>2</v>
      </c>
      <c r="C555" t="s">
        <v>244</v>
      </c>
      <c r="D555">
        <v>1</v>
      </c>
      <c r="E555" t="s">
        <v>5</v>
      </c>
      <c r="F555" s="9" t="str">
        <f>+VLOOKUP(datosAvance[[#This Row],[renaes]],eess!$A$1:$G$189,2,FALSE)</f>
        <v>LA TRAPOSA</v>
      </c>
      <c r="G555" s="9" t="str">
        <f>+VLOOKUP(datosAvance[[#This Row],[renaes]],eess!$A$1:$G$189,3,FALSE)</f>
        <v>FERREÐAFE</v>
      </c>
      <c r="H555" s="9" t="str">
        <f>+VLOOKUP(datosAvance[[#This Row],[renaes]],eess!$A$1:$G$189,4,FALSE)</f>
        <v>PITIPO</v>
      </c>
      <c r="I555" s="9" t="str">
        <f>+VLOOKUP(datosAvance[[#This Row],[renaes]],eess!$A$1:$G$189,6,FALSE)</f>
        <v>FERREÑAFE</v>
      </c>
      <c r="J555" s="9" t="str">
        <f>+VLOOKUP(datosAvance[[#This Row],[renaes]],eess!$A$1:$G$189,7,FALSE)</f>
        <v>PITIPO</v>
      </c>
    </row>
    <row r="556" spans="1:10" x14ac:dyDescent="0.25">
      <c r="A556">
        <v>4446</v>
      </c>
      <c r="B556">
        <v>1</v>
      </c>
      <c r="C556" t="s">
        <v>244</v>
      </c>
      <c r="D556">
        <v>1</v>
      </c>
      <c r="E556" t="s">
        <v>5</v>
      </c>
      <c r="F556" s="12" t="str">
        <f>+VLOOKUP(datosAvance[[#This Row],[renaes]],eess!$A$1:$G$189,2,FALSE)</f>
        <v>MOCHUMI VIEJO</v>
      </c>
      <c r="G556" s="12" t="str">
        <f>+VLOOKUP(datosAvance[[#This Row],[renaes]],eess!$A$1:$G$189,3,FALSE)</f>
        <v>FERREÐAFE</v>
      </c>
      <c r="H556" s="12" t="str">
        <f>+VLOOKUP(datosAvance[[#This Row],[renaes]],eess!$A$1:$G$189,4,FALSE)</f>
        <v>PITIPO</v>
      </c>
      <c r="I556" s="12" t="str">
        <f>+VLOOKUP(datosAvance[[#This Row],[renaes]],eess!$A$1:$G$189,6,FALSE)</f>
        <v>FERREÑAFE</v>
      </c>
      <c r="J556" s="12" t="str">
        <f>+VLOOKUP(datosAvance[[#This Row],[renaes]],eess!$A$1:$G$189,7,FALSE)</f>
        <v>PITIPO</v>
      </c>
    </row>
    <row r="557" spans="1:10" x14ac:dyDescent="0.25">
      <c r="A557">
        <v>4447</v>
      </c>
      <c r="B557">
        <v>3</v>
      </c>
      <c r="C557" t="s">
        <v>244</v>
      </c>
      <c r="D557">
        <v>1</v>
      </c>
      <c r="E557" t="s">
        <v>5</v>
      </c>
      <c r="F557" s="9" t="str">
        <f>+VLOOKUP(datosAvance[[#This Row],[renaes]],eess!$A$1:$G$189,2,FALSE)</f>
        <v>MOTUPILLO</v>
      </c>
      <c r="G557" s="9" t="str">
        <f>+VLOOKUP(datosAvance[[#This Row],[renaes]],eess!$A$1:$G$189,3,FALSE)</f>
        <v>FERREÐAFE</v>
      </c>
      <c r="H557" s="9" t="str">
        <f>+VLOOKUP(datosAvance[[#This Row],[renaes]],eess!$A$1:$G$189,4,FALSE)</f>
        <v>PITIPO</v>
      </c>
      <c r="I557" s="9" t="str">
        <f>+VLOOKUP(datosAvance[[#This Row],[renaes]],eess!$A$1:$G$189,6,FALSE)</f>
        <v>FERREÑAFE</v>
      </c>
      <c r="J557" s="9" t="str">
        <f>+VLOOKUP(datosAvance[[#This Row],[renaes]],eess!$A$1:$G$189,7,FALSE)</f>
        <v>PITIPO</v>
      </c>
    </row>
    <row r="558" spans="1:10" x14ac:dyDescent="0.25">
      <c r="A558">
        <v>4448</v>
      </c>
      <c r="B558">
        <v>2</v>
      </c>
      <c r="C558" t="s">
        <v>244</v>
      </c>
      <c r="D558">
        <v>1</v>
      </c>
      <c r="E558" t="s">
        <v>5</v>
      </c>
      <c r="F558" s="12" t="str">
        <f>+VLOOKUP(datosAvance[[#This Row],[renaes]],eess!$A$1:$G$189,2,FALSE)</f>
        <v>CACHINCHE</v>
      </c>
      <c r="G558" s="12" t="str">
        <f>+VLOOKUP(datosAvance[[#This Row],[renaes]],eess!$A$1:$G$189,3,FALSE)</f>
        <v>FERREÐAFE</v>
      </c>
      <c r="H558" s="12" t="str">
        <f>+VLOOKUP(datosAvance[[#This Row],[renaes]],eess!$A$1:$G$189,4,FALSE)</f>
        <v>PITIPO</v>
      </c>
      <c r="I558" s="12" t="str">
        <f>+VLOOKUP(datosAvance[[#This Row],[renaes]],eess!$A$1:$G$189,6,FALSE)</f>
        <v>FERREÑAFE</v>
      </c>
      <c r="J558" s="12" t="str">
        <f>+VLOOKUP(datosAvance[[#This Row],[renaes]],eess!$A$1:$G$189,7,FALSE)</f>
        <v>PITIPO</v>
      </c>
    </row>
    <row r="559" spans="1:10" x14ac:dyDescent="0.25">
      <c r="A559">
        <v>4449</v>
      </c>
      <c r="B559">
        <v>2</v>
      </c>
      <c r="C559" t="s">
        <v>244</v>
      </c>
      <c r="D559">
        <v>1</v>
      </c>
      <c r="E559" t="s">
        <v>5</v>
      </c>
      <c r="F559" s="9" t="str">
        <f>+VLOOKUP(datosAvance[[#This Row],[renaes]],eess!$A$1:$G$189,2,FALSE)</f>
        <v>PATIVILCA</v>
      </c>
      <c r="G559" s="9" t="str">
        <f>+VLOOKUP(datosAvance[[#This Row],[renaes]],eess!$A$1:$G$189,3,FALSE)</f>
        <v>FERREÐAFE</v>
      </c>
      <c r="H559" s="9" t="str">
        <f>+VLOOKUP(datosAvance[[#This Row],[renaes]],eess!$A$1:$G$189,4,FALSE)</f>
        <v>PITIPO</v>
      </c>
      <c r="I559" s="9" t="str">
        <f>+VLOOKUP(datosAvance[[#This Row],[renaes]],eess!$A$1:$G$189,6,FALSE)</f>
        <v>FERREÑAFE</v>
      </c>
      <c r="J559" s="9" t="str">
        <f>+VLOOKUP(datosAvance[[#This Row],[renaes]],eess!$A$1:$G$189,7,FALSE)</f>
        <v>PITIPO</v>
      </c>
    </row>
    <row r="560" spans="1:10" x14ac:dyDescent="0.25">
      <c r="A560">
        <v>4450</v>
      </c>
      <c r="B560">
        <v>2</v>
      </c>
      <c r="C560" t="s">
        <v>244</v>
      </c>
      <c r="D560">
        <v>1</v>
      </c>
      <c r="E560" t="s">
        <v>5</v>
      </c>
      <c r="F560" s="12" t="str">
        <f>+VLOOKUP(datosAvance[[#This Row],[renaes]],eess!$A$1:$G$189,2,FALSE)</f>
        <v>SIME</v>
      </c>
      <c r="G560" s="12" t="str">
        <f>+VLOOKUP(datosAvance[[#This Row],[renaes]],eess!$A$1:$G$189,3,FALSE)</f>
        <v>FERREÐAFE</v>
      </c>
      <c r="H560" s="12" t="str">
        <f>+VLOOKUP(datosAvance[[#This Row],[renaes]],eess!$A$1:$G$189,4,FALSE)</f>
        <v>PITIPO</v>
      </c>
      <c r="I560" s="12" t="str">
        <f>+VLOOKUP(datosAvance[[#This Row],[renaes]],eess!$A$1:$G$189,6,FALSE)</f>
        <v>FERREÑAFE</v>
      </c>
      <c r="J560" s="12" t="str">
        <f>+VLOOKUP(datosAvance[[#This Row],[renaes]],eess!$A$1:$G$189,7,FALSE)</f>
        <v>PITIPO</v>
      </c>
    </row>
    <row r="561" spans="1:10" x14ac:dyDescent="0.25">
      <c r="A561">
        <v>4451</v>
      </c>
      <c r="B561">
        <v>6</v>
      </c>
      <c r="C561" t="s">
        <v>244</v>
      </c>
      <c r="D561">
        <v>1</v>
      </c>
      <c r="E561" t="s">
        <v>5</v>
      </c>
      <c r="F561" s="9" t="str">
        <f>+VLOOKUP(datosAvance[[#This Row],[renaes]],eess!$A$1:$G$189,2,FALSE)</f>
        <v>BATANGRANDE</v>
      </c>
      <c r="G561" s="9" t="str">
        <f>+VLOOKUP(datosAvance[[#This Row],[renaes]],eess!$A$1:$G$189,3,FALSE)</f>
        <v>FERREÐAFE</v>
      </c>
      <c r="H561" s="9" t="str">
        <f>+VLOOKUP(datosAvance[[#This Row],[renaes]],eess!$A$1:$G$189,4,FALSE)</f>
        <v>PITIPO</v>
      </c>
      <c r="I561" s="9" t="str">
        <f>+VLOOKUP(datosAvance[[#This Row],[renaes]],eess!$A$1:$G$189,6,FALSE)</f>
        <v>FERREÑAFE</v>
      </c>
      <c r="J561" s="9" t="str">
        <f>+VLOOKUP(datosAvance[[#This Row],[renaes]],eess!$A$1:$G$189,7,FALSE)</f>
        <v>PITIPO</v>
      </c>
    </row>
    <row r="562" spans="1:10" x14ac:dyDescent="0.25">
      <c r="A562">
        <v>4452</v>
      </c>
      <c r="B562">
        <v>30</v>
      </c>
      <c r="C562" t="s">
        <v>244</v>
      </c>
      <c r="D562">
        <v>1</v>
      </c>
      <c r="E562" t="s">
        <v>5</v>
      </c>
      <c r="F562" s="12" t="str">
        <f>+VLOOKUP(datosAvance[[#This Row],[renaes]],eess!$A$1:$G$189,2,FALSE)</f>
        <v>C.S.PUEBLO NUEVO</v>
      </c>
      <c r="G562" s="12" t="str">
        <f>+VLOOKUP(datosAvance[[#This Row],[renaes]],eess!$A$1:$G$189,3,FALSE)</f>
        <v>FERREÐAFE</v>
      </c>
      <c r="H562" s="12" t="str">
        <f>+VLOOKUP(datosAvance[[#This Row],[renaes]],eess!$A$1:$G$189,4,FALSE)</f>
        <v>FERREÑAFE</v>
      </c>
      <c r="I562" s="12" t="str">
        <f>+VLOOKUP(datosAvance[[#This Row],[renaes]],eess!$A$1:$G$189,6,FALSE)</f>
        <v>FERREÑAFE</v>
      </c>
      <c r="J562" s="12" t="str">
        <f>+VLOOKUP(datosAvance[[#This Row],[renaes]],eess!$A$1:$G$189,7,FALSE)</f>
        <v>PUEBLO NUEVO</v>
      </c>
    </row>
    <row r="563" spans="1:10" x14ac:dyDescent="0.25">
      <c r="A563">
        <v>4453</v>
      </c>
      <c r="B563">
        <v>2</v>
      </c>
      <c r="C563" t="s">
        <v>244</v>
      </c>
      <c r="D563">
        <v>1</v>
      </c>
      <c r="E563" t="s">
        <v>5</v>
      </c>
      <c r="F563" s="9" t="str">
        <f>+VLOOKUP(datosAvance[[#This Row],[renaes]],eess!$A$1:$G$189,2,FALSE)</f>
        <v>LAS LOMAS</v>
      </c>
      <c r="G563" s="9" t="str">
        <f>+VLOOKUP(datosAvance[[#This Row],[renaes]],eess!$A$1:$G$189,3,FALSE)</f>
        <v>FERREÐAFE</v>
      </c>
      <c r="H563" s="9" t="str">
        <f>+VLOOKUP(datosAvance[[#This Row],[renaes]],eess!$A$1:$G$189,4,FALSE)</f>
        <v>FERREÑAFE</v>
      </c>
      <c r="I563" s="9" t="str">
        <f>+VLOOKUP(datosAvance[[#This Row],[renaes]],eess!$A$1:$G$189,6,FALSE)</f>
        <v>FERREÑAFE</v>
      </c>
      <c r="J563" s="9" t="str">
        <f>+VLOOKUP(datosAvance[[#This Row],[renaes]],eess!$A$1:$G$189,7,FALSE)</f>
        <v>PUEBLO NUEVO</v>
      </c>
    </row>
    <row r="564" spans="1:10" x14ac:dyDescent="0.25">
      <c r="A564">
        <v>4454</v>
      </c>
      <c r="B564">
        <v>1</v>
      </c>
      <c r="C564" t="s">
        <v>244</v>
      </c>
      <c r="D564">
        <v>1</v>
      </c>
      <c r="E564" t="s">
        <v>5</v>
      </c>
      <c r="F564" s="12" t="str">
        <f>+VLOOKUP(datosAvance[[#This Row],[renaes]],eess!$A$1:$G$189,2,FALSE)</f>
        <v>MOYAN</v>
      </c>
      <c r="G564" s="12" t="str">
        <f>+VLOOKUP(datosAvance[[#This Row],[renaes]],eess!$A$1:$G$189,3,FALSE)</f>
        <v>FERREÐAFE</v>
      </c>
      <c r="H564" s="12" t="str">
        <f>+VLOOKUP(datosAvance[[#This Row],[renaes]],eess!$A$1:$G$189,4,FALSE)</f>
        <v>INKAWASI</v>
      </c>
      <c r="I564" s="12" t="str">
        <f>+VLOOKUP(datosAvance[[#This Row],[renaes]],eess!$A$1:$G$189,6,FALSE)</f>
        <v>FERREÑAFE</v>
      </c>
      <c r="J564" s="12" t="str">
        <f>+VLOOKUP(datosAvance[[#This Row],[renaes]],eess!$A$1:$G$189,7,FALSE)</f>
        <v>INCAHUASI</v>
      </c>
    </row>
    <row r="565" spans="1:10" x14ac:dyDescent="0.25">
      <c r="A565">
        <v>4455</v>
      </c>
      <c r="B565">
        <v>8</v>
      </c>
      <c r="C565" t="s">
        <v>244</v>
      </c>
      <c r="D565">
        <v>1</v>
      </c>
      <c r="E565" t="s">
        <v>5</v>
      </c>
      <c r="F565" s="9" t="str">
        <f>+VLOOKUP(datosAvance[[#This Row],[renaes]],eess!$A$1:$G$189,2,FALSE)</f>
        <v>INKAWASI</v>
      </c>
      <c r="G565" s="9" t="str">
        <f>+VLOOKUP(datosAvance[[#This Row],[renaes]],eess!$A$1:$G$189,3,FALSE)</f>
        <v>FERREÐAFE</v>
      </c>
      <c r="H565" s="9" t="str">
        <f>+VLOOKUP(datosAvance[[#This Row],[renaes]],eess!$A$1:$G$189,4,FALSE)</f>
        <v>INKAWASI</v>
      </c>
      <c r="I565" s="9" t="str">
        <f>+VLOOKUP(datosAvance[[#This Row],[renaes]],eess!$A$1:$G$189,6,FALSE)</f>
        <v>FERREÑAFE</v>
      </c>
      <c r="J565" s="9" t="str">
        <f>+VLOOKUP(datosAvance[[#This Row],[renaes]],eess!$A$1:$G$189,7,FALSE)</f>
        <v>INCAHUASI</v>
      </c>
    </row>
    <row r="566" spans="1:10" x14ac:dyDescent="0.25">
      <c r="A566">
        <v>4457</v>
      </c>
      <c r="B566">
        <v>3</v>
      </c>
      <c r="C566" t="s">
        <v>244</v>
      </c>
      <c r="D566">
        <v>1</v>
      </c>
      <c r="E566" t="s">
        <v>5</v>
      </c>
      <c r="F566" s="12" t="str">
        <f>+VLOOKUP(datosAvance[[#This Row],[renaes]],eess!$A$1:$G$189,2,FALSE)</f>
        <v>UYURPAMPA</v>
      </c>
      <c r="G566" s="12" t="str">
        <f>+VLOOKUP(datosAvance[[#This Row],[renaes]],eess!$A$1:$G$189,3,FALSE)</f>
        <v>FERREÐAFE</v>
      </c>
      <c r="H566" s="12" t="str">
        <f>+VLOOKUP(datosAvance[[#This Row],[renaes]],eess!$A$1:$G$189,4,FALSE)</f>
        <v>INKAWASI</v>
      </c>
      <c r="I566" s="12" t="str">
        <f>+VLOOKUP(datosAvance[[#This Row],[renaes]],eess!$A$1:$G$189,6,FALSE)</f>
        <v>FERREÑAFE</v>
      </c>
      <c r="J566" s="12" t="str">
        <f>+VLOOKUP(datosAvance[[#This Row],[renaes]],eess!$A$1:$G$189,7,FALSE)</f>
        <v>INCAHUASI</v>
      </c>
    </row>
    <row r="567" spans="1:10" x14ac:dyDescent="0.25">
      <c r="A567">
        <v>4458</v>
      </c>
      <c r="B567">
        <v>1</v>
      </c>
      <c r="C567" t="s">
        <v>244</v>
      </c>
      <c r="D567">
        <v>1</v>
      </c>
      <c r="E567" t="s">
        <v>5</v>
      </c>
      <c r="F567" s="9" t="str">
        <f>+VLOOKUP(datosAvance[[#This Row],[renaes]],eess!$A$1:$G$189,2,FALSE)</f>
        <v>CRUZ LOMA</v>
      </c>
      <c r="G567" s="9" t="str">
        <f>+VLOOKUP(datosAvance[[#This Row],[renaes]],eess!$A$1:$G$189,3,FALSE)</f>
        <v>FERREÐAFE</v>
      </c>
      <c r="H567" s="9" t="str">
        <f>+VLOOKUP(datosAvance[[#This Row],[renaes]],eess!$A$1:$G$189,4,FALSE)</f>
        <v>INKAWASI</v>
      </c>
      <c r="I567" s="9" t="str">
        <f>+VLOOKUP(datosAvance[[#This Row],[renaes]],eess!$A$1:$G$189,6,FALSE)</f>
        <v>FERREÑAFE</v>
      </c>
      <c r="J567" s="9" t="str">
        <f>+VLOOKUP(datosAvance[[#This Row],[renaes]],eess!$A$1:$G$189,7,FALSE)</f>
        <v>INCAHUASI</v>
      </c>
    </row>
    <row r="568" spans="1:10" x14ac:dyDescent="0.25">
      <c r="A568">
        <v>4460</v>
      </c>
      <c r="B568">
        <v>2</v>
      </c>
      <c r="C568" t="s">
        <v>244</v>
      </c>
      <c r="D568">
        <v>1</v>
      </c>
      <c r="E568" t="s">
        <v>5</v>
      </c>
      <c r="F568" s="12" t="str">
        <f>+VLOOKUP(datosAvance[[#This Row],[renaes]],eess!$A$1:$G$189,2,FALSE)</f>
        <v>MARAYHUACA</v>
      </c>
      <c r="G568" s="12" t="str">
        <f>+VLOOKUP(datosAvance[[#This Row],[renaes]],eess!$A$1:$G$189,3,FALSE)</f>
        <v>FERREÐAFE</v>
      </c>
      <c r="H568" s="12" t="str">
        <f>+VLOOKUP(datosAvance[[#This Row],[renaes]],eess!$A$1:$G$189,4,FALSE)</f>
        <v>INKAWASI</v>
      </c>
      <c r="I568" s="12" t="str">
        <f>+VLOOKUP(datosAvance[[#This Row],[renaes]],eess!$A$1:$G$189,6,FALSE)</f>
        <v>FERREÑAFE</v>
      </c>
      <c r="J568" s="12" t="str">
        <f>+VLOOKUP(datosAvance[[#This Row],[renaes]],eess!$A$1:$G$189,7,FALSE)</f>
        <v>INCAHUASI</v>
      </c>
    </row>
    <row r="569" spans="1:10" x14ac:dyDescent="0.25">
      <c r="A569">
        <v>4461</v>
      </c>
      <c r="B569">
        <v>1</v>
      </c>
      <c r="C569" t="s">
        <v>244</v>
      </c>
      <c r="D569">
        <v>1</v>
      </c>
      <c r="E569" t="s">
        <v>5</v>
      </c>
      <c r="F569" s="9" t="str">
        <f>+VLOOKUP(datosAvance[[#This Row],[renaes]],eess!$A$1:$G$189,2,FALSE)</f>
        <v>TOTORAS</v>
      </c>
      <c r="G569" s="9" t="str">
        <f>+VLOOKUP(datosAvance[[#This Row],[renaes]],eess!$A$1:$G$189,3,FALSE)</f>
        <v>FERREÐAFE</v>
      </c>
      <c r="H569" s="9" t="str">
        <f>+VLOOKUP(datosAvance[[#This Row],[renaes]],eess!$A$1:$G$189,4,FALSE)</f>
        <v>INKAWASI</v>
      </c>
      <c r="I569" s="9" t="str">
        <f>+VLOOKUP(datosAvance[[#This Row],[renaes]],eess!$A$1:$G$189,6,FALSE)</f>
        <v>FERREÑAFE</v>
      </c>
      <c r="J569" s="9" t="str">
        <f>+VLOOKUP(datosAvance[[#This Row],[renaes]],eess!$A$1:$G$189,7,FALSE)</f>
        <v>INCAHUASI</v>
      </c>
    </row>
    <row r="570" spans="1:10" x14ac:dyDescent="0.25">
      <c r="A570">
        <v>4463</v>
      </c>
      <c r="B570">
        <v>1</v>
      </c>
      <c r="C570" t="s">
        <v>244</v>
      </c>
      <c r="D570">
        <v>1</v>
      </c>
      <c r="E570" t="s">
        <v>5</v>
      </c>
      <c r="F570" s="12" t="str">
        <f>+VLOOKUP(datosAvance[[#This Row],[renaes]],eess!$A$1:$G$189,2,FALSE)</f>
        <v>LANCHIPAMPA</v>
      </c>
      <c r="G570" s="12" t="str">
        <f>+VLOOKUP(datosAvance[[#This Row],[renaes]],eess!$A$1:$G$189,3,FALSE)</f>
        <v>FERREÐAFE</v>
      </c>
      <c r="H570" s="12" t="str">
        <f>+VLOOKUP(datosAvance[[#This Row],[renaes]],eess!$A$1:$G$189,4,FALSE)</f>
        <v>INKAWASI</v>
      </c>
      <c r="I570" s="12" t="str">
        <f>+VLOOKUP(datosAvance[[#This Row],[renaes]],eess!$A$1:$G$189,6,FALSE)</f>
        <v>FERREÑAFE</v>
      </c>
      <c r="J570" s="12" t="str">
        <f>+VLOOKUP(datosAvance[[#This Row],[renaes]],eess!$A$1:$G$189,7,FALSE)</f>
        <v>INCAHUASI</v>
      </c>
    </row>
    <row r="571" spans="1:10" x14ac:dyDescent="0.25">
      <c r="A571">
        <v>4464</v>
      </c>
      <c r="B571">
        <v>0</v>
      </c>
      <c r="C571" t="s">
        <v>244</v>
      </c>
      <c r="D571">
        <v>1</v>
      </c>
      <c r="E571" t="s">
        <v>5</v>
      </c>
      <c r="F571" s="9" t="str">
        <f>+VLOOKUP(datosAvance[[#This Row],[renaes]],eess!$A$1:$G$189,2,FALSE)</f>
        <v>KONGACHA</v>
      </c>
      <c r="G571" s="9" t="str">
        <f>+VLOOKUP(datosAvance[[#This Row],[renaes]],eess!$A$1:$G$189,3,FALSE)</f>
        <v>FERREÐAFE</v>
      </c>
      <c r="H571" s="9" t="str">
        <f>+VLOOKUP(datosAvance[[#This Row],[renaes]],eess!$A$1:$G$189,4,FALSE)</f>
        <v>INKAWASI</v>
      </c>
      <c r="I571" s="9" t="str">
        <f>+VLOOKUP(datosAvance[[#This Row],[renaes]],eess!$A$1:$G$189,6,FALSE)</f>
        <v>FERREÑAFE</v>
      </c>
      <c r="J571" s="9" t="str">
        <f>+VLOOKUP(datosAvance[[#This Row],[renaes]],eess!$A$1:$G$189,7,FALSE)</f>
        <v>INCAHUASI</v>
      </c>
    </row>
    <row r="572" spans="1:10" x14ac:dyDescent="0.25">
      <c r="A572">
        <v>4465</v>
      </c>
      <c r="B572">
        <v>2</v>
      </c>
      <c r="C572" t="s">
        <v>244</v>
      </c>
      <c r="D572">
        <v>1</v>
      </c>
      <c r="E572" t="s">
        <v>5</v>
      </c>
      <c r="F572" s="12" t="str">
        <f>+VLOOKUP(datosAvance[[#This Row],[renaes]],eess!$A$1:$G$189,2,FALSE)</f>
        <v>LA TRANCA</v>
      </c>
      <c r="G572" s="12" t="str">
        <f>+VLOOKUP(datosAvance[[#This Row],[renaes]],eess!$A$1:$G$189,3,FALSE)</f>
        <v>FERREÐAFE</v>
      </c>
      <c r="H572" s="12" t="str">
        <f>+VLOOKUP(datosAvance[[#This Row],[renaes]],eess!$A$1:$G$189,4,FALSE)</f>
        <v>INKAWASI</v>
      </c>
      <c r="I572" s="12" t="str">
        <f>+VLOOKUP(datosAvance[[#This Row],[renaes]],eess!$A$1:$G$189,6,FALSE)</f>
        <v>FERREÑAFE</v>
      </c>
      <c r="J572" s="12" t="str">
        <f>+VLOOKUP(datosAvance[[#This Row],[renaes]],eess!$A$1:$G$189,7,FALSE)</f>
        <v>INCAHUASI</v>
      </c>
    </row>
    <row r="573" spans="1:10" x14ac:dyDescent="0.25">
      <c r="A573">
        <v>6681</v>
      </c>
      <c r="B573">
        <v>1</v>
      </c>
      <c r="C573" t="s">
        <v>244</v>
      </c>
      <c r="D573">
        <v>1</v>
      </c>
      <c r="E573" t="s">
        <v>5</v>
      </c>
      <c r="F573" s="9" t="str">
        <f>+VLOOKUP(datosAvance[[#This Row],[renaes]],eess!$A$1:$G$189,2,FALSE)</f>
        <v>EL SAUCE</v>
      </c>
      <c r="G573" s="9" t="str">
        <f>+VLOOKUP(datosAvance[[#This Row],[renaes]],eess!$A$1:$G$189,3,FALSE)</f>
        <v>LAMBAYEQUE</v>
      </c>
      <c r="H573" s="9" t="str">
        <f>+VLOOKUP(datosAvance[[#This Row],[renaes]],eess!$A$1:$G$189,4,FALSE)</f>
        <v>SALAS</v>
      </c>
      <c r="I573" s="9" t="str">
        <f>+VLOOKUP(datosAvance[[#This Row],[renaes]],eess!$A$1:$G$189,6,FALSE)</f>
        <v>LAMBAYEQUE</v>
      </c>
      <c r="J573" s="9" t="str">
        <f>+VLOOKUP(datosAvance[[#This Row],[renaes]],eess!$A$1:$G$189,7,FALSE)</f>
        <v>SALAS</v>
      </c>
    </row>
    <row r="574" spans="1:10" x14ac:dyDescent="0.25">
      <c r="A574">
        <v>6682</v>
      </c>
      <c r="B574">
        <v>1</v>
      </c>
      <c r="C574" t="s">
        <v>244</v>
      </c>
      <c r="D574">
        <v>1</v>
      </c>
      <c r="E574" t="s">
        <v>5</v>
      </c>
      <c r="F574" s="12" t="str">
        <f>+VLOOKUP(datosAvance[[#This Row],[renaes]],eess!$A$1:$G$189,2,FALSE)</f>
        <v>HUMEDADES</v>
      </c>
      <c r="G574" s="12" t="str">
        <f>+VLOOKUP(datosAvance[[#This Row],[renaes]],eess!$A$1:$G$189,3,FALSE)</f>
        <v>LAMBAYEQUE</v>
      </c>
      <c r="H574" s="12" t="str">
        <f>+VLOOKUP(datosAvance[[#This Row],[renaes]],eess!$A$1:$G$189,4,FALSE)</f>
        <v>SALAS</v>
      </c>
      <c r="I574" s="12" t="str">
        <f>+VLOOKUP(datosAvance[[#This Row],[renaes]],eess!$A$1:$G$189,6,FALSE)</f>
        <v>LAMBAYEQUE</v>
      </c>
      <c r="J574" s="12" t="str">
        <f>+VLOOKUP(datosAvance[[#This Row],[renaes]],eess!$A$1:$G$189,7,FALSE)</f>
        <v>SALAS</v>
      </c>
    </row>
    <row r="575" spans="1:10" x14ac:dyDescent="0.25">
      <c r="A575">
        <v>6683</v>
      </c>
      <c r="B575">
        <v>4</v>
      </c>
      <c r="C575" t="s">
        <v>244</v>
      </c>
      <c r="D575">
        <v>1</v>
      </c>
      <c r="E575" t="s">
        <v>5</v>
      </c>
      <c r="F575" s="9" t="str">
        <f>+VLOOKUP(datosAvance[[#This Row],[renaes]],eess!$A$1:$G$189,2,FALSE)</f>
        <v>EL PUENTE</v>
      </c>
      <c r="G575" s="9" t="str">
        <f>+VLOOKUP(datosAvance[[#This Row],[renaes]],eess!$A$1:$G$189,3,FALSE)</f>
        <v>LAMBAYEQUE</v>
      </c>
      <c r="H575" s="9" t="str">
        <f>+VLOOKUP(datosAvance[[#This Row],[renaes]],eess!$A$1:$G$189,4,FALSE)</f>
        <v>OLMOS</v>
      </c>
      <c r="I575" s="9" t="str">
        <f>+VLOOKUP(datosAvance[[#This Row],[renaes]],eess!$A$1:$G$189,6,FALSE)</f>
        <v>LAMBAYEQUE</v>
      </c>
      <c r="J575" s="9" t="str">
        <f>+VLOOKUP(datosAvance[[#This Row],[renaes]],eess!$A$1:$G$189,7,FALSE)</f>
        <v>OLMOS</v>
      </c>
    </row>
    <row r="576" spans="1:10" x14ac:dyDescent="0.25">
      <c r="A576">
        <v>6722</v>
      </c>
      <c r="B576">
        <v>6</v>
      </c>
      <c r="C576" t="s">
        <v>244</v>
      </c>
      <c r="D576">
        <v>1</v>
      </c>
      <c r="E576" t="s">
        <v>5</v>
      </c>
      <c r="F576" s="12" t="str">
        <f>+VLOOKUP(datosAvance[[#This Row],[renaes]],eess!$A$1:$G$189,2,FALSE)</f>
        <v>CAYALTI</v>
      </c>
      <c r="G576" s="12" t="str">
        <f>+VLOOKUP(datosAvance[[#This Row],[renaes]],eess!$A$1:$G$189,3,FALSE)</f>
        <v>CHICLAYO</v>
      </c>
      <c r="H576" s="12" t="str">
        <f>+VLOOKUP(datosAvance[[#This Row],[renaes]],eess!$A$1:$G$189,4,FALSE)</f>
        <v>CAYALTI-ZAÑA</v>
      </c>
      <c r="I576" s="12" t="str">
        <f>+VLOOKUP(datosAvance[[#This Row],[renaes]],eess!$A$1:$G$189,6,FALSE)</f>
        <v>CHICLAYO</v>
      </c>
      <c r="J576" s="12" t="str">
        <f>+VLOOKUP(datosAvance[[#This Row],[renaes]],eess!$A$1:$G$189,7,FALSE)</f>
        <v>CAYALTI</v>
      </c>
    </row>
    <row r="577" spans="1:10" x14ac:dyDescent="0.25">
      <c r="A577">
        <v>6953</v>
      </c>
      <c r="B577">
        <v>1</v>
      </c>
      <c r="C577" t="s">
        <v>244</v>
      </c>
      <c r="D577">
        <v>1</v>
      </c>
      <c r="E577" t="s">
        <v>5</v>
      </c>
      <c r="F577" s="9" t="str">
        <f>+VLOOKUP(datosAvance[[#This Row],[renaes]],eess!$A$1:$G$189,2,FALSE)</f>
        <v>EL ARROZAL</v>
      </c>
      <c r="G577" s="9" t="str">
        <f>+VLOOKUP(datosAvance[[#This Row],[renaes]],eess!$A$1:$G$189,3,FALSE)</f>
        <v>LAMBAYEQUE</v>
      </c>
      <c r="H577" s="9" t="str">
        <f>+VLOOKUP(datosAvance[[#This Row],[renaes]],eess!$A$1:$G$189,4,FALSE)</f>
        <v>MOTUPE</v>
      </c>
      <c r="I577" s="9" t="str">
        <f>+VLOOKUP(datosAvance[[#This Row],[renaes]],eess!$A$1:$G$189,6,FALSE)</f>
        <v>LAMBAYEQUE</v>
      </c>
      <c r="J577" s="9" t="str">
        <f>+VLOOKUP(datosAvance[[#This Row],[renaes]],eess!$A$1:$G$189,7,FALSE)</f>
        <v>MOTUPE</v>
      </c>
    </row>
    <row r="578" spans="1:10" x14ac:dyDescent="0.25">
      <c r="A578">
        <v>6954</v>
      </c>
      <c r="B578">
        <v>2</v>
      </c>
      <c r="C578" t="s">
        <v>244</v>
      </c>
      <c r="D578">
        <v>1</v>
      </c>
      <c r="E578" t="s">
        <v>5</v>
      </c>
      <c r="F578" s="12" t="str">
        <f>+VLOOKUP(datosAvance[[#This Row],[renaes]],eess!$A$1:$G$189,2,FALSE)</f>
        <v>CAPOTE</v>
      </c>
      <c r="G578" s="12" t="str">
        <f>+VLOOKUP(datosAvance[[#This Row],[renaes]],eess!$A$1:$G$189,3,FALSE)</f>
        <v>CHICLAYO</v>
      </c>
      <c r="H578" s="12" t="str">
        <f>+VLOOKUP(datosAvance[[#This Row],[renaes]],eess!$A$1:$G$189,4,FALSE)</f>
        <v>PICSI</v>
      </c>
      <c r="I578" s="12" t="str">
        <f>+VLOOKUP(datosAvance[[#This Row],[renaes]],eess!$A$1:$G$189,6,FALSE)</f>
        <v>CHICLAYO</v>
      </c>
      <c r="J578" s="12" t="str">
        <f>+VLOOKUP(datosAvance[[#This Row],[renaes]],eess!$A$1:$G$189,7,FALSE)</f>
        <v>PICSI</v>
      </c>
    </row>
    <row r="579" spans="1:10" x14ac:dyDescent="0.25">
      <c r="A579">
        <v>6997</v>
      </c>
      <c r="B579">
        <v>6</v>
      </c>
      <c r="C579" t="s">
        <v>244</v>
      </c>
      <c r="D579">
        <v>1</v>
      </c>
      <c r="E579" t="s">
        <v>5</v>
      </c>
      <c r="F579" s="9" t="str">
        <f>+VLOOKUP(datosAvance[[#This Row],[renaes]],eess!$A$1:$G$189,2,FALSE)</f>
        <v>PUCALA</v>
      </c>
      <c r="G579" s="9" t="str">
        <f>+VLOOKUP(datosAvance[[#This Row],[renaes]],eess!$A$1:$G$189,3,FALSE)</f>
        <v>CHICLAYO</v>
      </c>
      <c r="H579" s="9" t="str">
        <f>+VLOOKUP(datosAvance[[#This Row],[renaes]],eess!$A$1:$G$189,4,FALSE)</f>
        <v>POSOPE ALTO</v>
      </c>
      <c r="I579" s="9" t="str">
        <f>+VLOOKUP(datosAvance[[#This Row],[renaes]],eess!$A$1:$G$189,6,FALSE)</f>
        <v>CHICLAYO</v>
      </c>
      <c r="J579" s="9" t="str">
        <f>+VLOOKUP(datosAvance[[#This Row],[renaes]],eess!$A$1:$G$189,7,FALSE)</f>
        <v>PUCALA</v>
      </c>
    </row>
    <row r="580" spans="1:10" x14ac:dyDescent="0.25">
      <c r="A580">
        <v>7020</v>
      </c>
      <c r="B580">
        <v>1</v>
      </c>
      <c r="C580" t="s">
        <v>244</v>
      </c>
      <c r="D580">
        <v>1</v>
      </c>
      <c r="E580" t="s">
        <v>5</v>
      </c>
      <c r="F580" s="12" t="str">
        <f>+VLOOKUP(datosAvance[[#This Row],[renaes]],eess!$A$1:$G$189,2,FALSE)</f>
        <v>HUAYABAMBA</v>
      </c>
      <c r="G580" s="12" t="str">
        <f>+VLOOKUP(datosAvance[[#This Row],[renaes]],eess!$A$1:$G$189,3,FALSE)</f>
        <v>LAMBAYEQUE</v>
      </c>
      <c r="H580" s="12" t="str">
        <f>+VLOOKUP(datosAvance[[#This Row],[renaes]],eess!$A$1:$G$189,4,FALSE)</f>
        <v>KAÑARIS</v>
      </c>
      <c r="I580" s="12" t="str">
        <f>+VLOOKUP(datosAvance[[#This Row],[renaes]],eess!$A$1:$G$189,6,FALSE)</f>
        <v>FERREÑAFE</v>
      </c>
      <c r="J580" s="12" t="str">
        <f>+VLOOKUP(datosAvance[[#This Row],[renaes]],eess!$A$1:$G$189,7,FALSE)</f>
        <v>CAÑARIS</v>
      </c>
    </row>
    <row r="581" spans="1:10" x14ac:dyDescent="0.25">
      <c r="A581">
        <v>7021</v>
      </c>
      <c r="B581">
        <v>1</v>
      </c>
      <c r="C581" t="s">
        <v>244</v>
      </c>
      <c r="D581">
        <v>1</v>
      </c>
      <c r="E581" t="s">
        <v>5</v>
      </c>
      <c r="F581" s="9" t="str">
        <f>+VLOOKUP(datosAvance[[#This Row],[renaes]],eess!$A$1:$G$189,2,FALSE)</f>
        <v>HIERBA BUENA</v>
      </c>
      <c r="G581" s="9" t="str">
        <f>+VLOOKUP(datosAvance[[#This Row],[renaes]],eess!$A$1:$G$189,3,FALSE)</f>
        <v>LAMBAYEQUE</v>
      </c>
      <c r="H581" s="9" t="str">
        <f>+VLOOKUP(datosAvance[[#This Row],[renaes]],eess!$A$1:$G$189,4,FALSE)</f>
        <v>KAÑARIS</v>
      </c>
      <c r="I581" s="9" t="str">
        <f>+VLOOKUP(datosAvance[[#This Row],[renaes]],eess!$A$1:$G$189,6,FALSE)</f>
        <v>FERREÑAFE</v>
      </c>
      <c r="J581" s="9" t="str">
        <f>+VLOOKUP(datosAvance[[#This Row],[renaes]],eess!$A$1:$G$189,7,FALSE)</f>
        <v>CAÑARIS</v>
      </c>
    </row>
    <row r="582" spans="1:10" x14ac:dyDescent="0.25">
      <c r="A582">
        <v>7022</v>
      </c>
      <c r="B582">
        <v>1</v>
      </c>
      <c r="C582" t="s">
        <v>244</v>
      </c>
      <c r="D582">
        <v>1</v>
      </c>
      <c r="E582" t="s">
        <v>5</v>
      </c>
      <c r="F582" s="12" t="str">
        <f>+VLOOKUP(datosAvance[[#This Row],[renaes]],eess!$A$1:$G$189,2,FALSE)</f>
        <v>LA ZARANDA</v>
      </c>
      <c r="G582" s="12" t="str">
        <f>+VLOOKUP(datosAvance[[#This Row],[renaes]],eess!$A$1:$G$189,3,FALSE)</f>
        <v>FERREÐAFE</v>
      </c>
      <c r="H582" s="12" t="str">
        <f>+VLOOKUP(datosAvance[[#This Row],[renaes]],eess!$A$1:$G$189,4,FALSE)</f>
        <v>PITIPO</v>
      </c>
      <c r="I582" s="12" t="str">
        <f>+VLOOKUP(datosAvance[[#This Row],[renaes]],eess!$A$1:$G$189,6,FALSE)</f>
        <v>FERREÑAFE</v>
      </c>
      <c r="J582" s="12" t="str">
        <f>+VLOOKUP(datosAvance[[#This Row],[renaes]],eess!$A$1:$G$189,7,FALSE)</f>
        <v>PITIPO</v>
      </c>
    </row>
    <row r="583" spans="1:10" x14ac:dyDescent="0.25">
      <c r="A583">
        <v>7023</v>
      </c>
      <c r="B583">
        <v>1</v>
      </c>
      <c r="C583" t="s">
        <v>244</v>
      </c>
      <c r="D583">
        <v>1</v>
      </c>
      <c r="E583" t="s">
        <v>5</v>
      </c>
      <c r="F583" s="9" t="str">
        <f>+VLOOKUP(datosAvance[[#This Row],[renaes]],eess!$A$1:$G$189,2,FALSE)</f>
        <v>LAS COLMENAS</v>
      </c>
      <c r="G583" s="9" t="str">
        <f>+VLOOKUP(datosAvance[[#This Row],[renaes]],eess!$A$1:$G$189,3,FALSE)</f>
        <v>CHICLAYO</v>
      </c>
      <c r="H583" s="9" t="str">
        <f>+VLOOKUP(datosAvance[[#This Row],[renaes]],eess!$A$1:$G$189,4,FALSE)</f>
        <v>CHONGOYAPE</v>
      </c>
      <c r="I583" s="9" t="str">
        <f>+VLOOKUP(datosAvance[[#This Row],[renaes]],eess!$A$1:$G$189,6,FALSE)</f>
        <v>CHICLAYO</v>
      </c>
      <c r="J583" s="9" t="str">
        <f>+VLOOKUP(datosAvance[[#This Row],[renaes]],eess!$A$1:$G$189,7,FALSE)</f>
        <v>CHONGOYAPE</v>
      </c>
    </row>
    <row r="584" spans="1:10" x14ac:dyDescent="0.25">
      <c r="A584">
        <v>7107</v>
      </c>
      <c r="B584">
        <v>22</v>
      </c>
      <c r="C584" t="s">
        <v>244</v>
      </c>
      <c r="D584">
        <v>1</v>
      </c>
      <c r="E584" t="s">
        <v>5</v>
      </c>
      <c r="F584" s="12" t="str">
        <f>+VLOOKUP(datosAvance[[#This Row],[renaes]],eess!$A$1:$G$189,2,FALSE)</f>
        <v>POMALCA</v>
      </c>
      <c r="G584" s="12" t="str">
        <f>+VLOOKUP(datosAvance[[#This Row],[renaes]],eess!$A$1:$G$189,3,FALSE)</f>
        <v>CHICLAYO</v>
      </c>
      <c r="H584" s="12" t="str">
        <f>+VLOOKUP(datosAvance[[#This Row],[renaes]],eess!$A$1:$G$189,4,FALSE)</f>
        <v>POMALCA</v>
      </c>
      <c r="I584" s="12" t="str">
        <f>+VLOOKUP(datosAvance[[#This Row],[renaes]],eess!$A$1:$G$189,6,FALSE)</f>
        <v>CHICLAYO</v>
      </c>
      <c r="J584" s="12" t="str">
        <f>+VLOOKUP(datosAvance[[#This Row],[renaes]],eess!$A$1:$G$189,7,FALSE)</f>
        <v>POMALCA</v>
      </c>
    </row>
    <row r="585" spans="1:10" x14ac:dyDescent="0.25">
      <c r="A585">
        <v>7183</v>
      </c>
      <c r="B585">
        <v>16</v>
      </c>
      <c r="C585" t="s">
        <v>244</v>
      </c>
      <c r="D585">
        <v>1</v>
      </c>
      <c r="E585" t="s">
        <v>5</v>
      </c>
      <c r="F585" s="9" t="str">
        <f>+VLOOKUP(datosAvance[[#This Row],[renaes]],eess!$A$1:$G$189,2,FALSE)</f>
        <v>VILLA HERMOSA</v>
      </c>
      <c r="G585" s="9" t="str">
        <f>+VLOOKUP(datosAvance[[#This Row],[renaes]],eess!$A$1:$G$189,3,FALSE)</f>
        <v>CHICLAYO</v>
      </c>
      <c r="H585" s="9" t="str">
        <f>+VLOOKUP(datosAvance[[#This Row],[renaes]],eess!$A$1:$G$189,4,FALSE)</f>
        <v>JOSE LEONARDO ORTIZ</v>
      </c>
      <c r="I585" s="9" t="str">
        <f>+VLOOKUP(datosAvance[[#This Row],[renaes]],eess!$A$1:$G$189,6,FALSE)</f>
        <v>CHICLAYO</v>
      </c>
      <c r="J585" s="9" t="str">
        <f>+VLOOKUP(datosAvance[[#This Row],[renaes]],eess!$A$1:$G$189,7,FALSE)</f>
        <v>JOSE LEONARDO ORTIZ</v>
      </c>
    </row>
    <row r="586" spans="1:10" x14ac:dyDescent="0.25">
      <c r="A586">
        <v>7222</v>
      </c>
      <c r="B586">
        <v>1</v>
      </c>
      <c r="C586" t="s">
        <v>244</v>
      </c>
      <c r="D586">
        <v>1</v>
      </c>
      <c r="E586" t="s">
        <v>5</v>
      </c>
      <c r="F586" s="12" t="str">
        <f>+VLOOKUP(datosAvance[[#This Row],[renaes]],eess!$A$1:$G$189,2,FALSE)</f>
        <v>MONTE HERMOZO</v>
      </c>
      <c r="G586" s="12" t="str">
        <f>+VLOOKUP(datosAvance[[#This Row],[renaes]],eess!$A$1:$G$189,3,FALSE)</f>
        <v>LAMBAYEQUE</v>
      </c>
      <c r="H586" s="12" t="str">
        <f>+VLOOKUP(datosAvance[[#This Row],[renaes]],eess!$A$1:$G$189,4,FALSE)</f>
        <v>MORROPE</v>
      </c>
      <c r="I586" s="12" t="str">
        <f>+VLOOKUP(datosAvance[[#This Row],[renaes]],eess!$A$1:$G$189,6,FALSE)</f>
        <v>LAMBAYEQUE</v>
      </c>
      <c r="J586" s="12" t="str">
        <f>+VLOOKUP(datosAvance[[#This Row],[renaes]],eess!$A$1:$G$189,7,FALSE)</f>
        <v>MORROPE</v>
      </c>
    </row>
    <row r="587" spans="1:10" x14ac:dyDescent="0.25">
      <c r="A587">
        <v>7306</v>
      </c>
      <c r="B587">
        <v>4</v>
      </c>
      <c r="C587" t="s">
        <v>244</v>
      </c>
      <c r="D587">
        <v>1</v>
      </c>
      <c r="E587" t="s">
        <v>5</v>
      </c>
      <c r="F587" s="9" t="str">
        <f>+VLOOKUP(datosAvance[[#This Row],[renaes]],eess!$A$1:$G$189,2,FALSE)</f>
        <v>LAS FLORES DE LA PRADERA</v>
      </c>
      <c r="G587" s="9" t="str">
        <f>+VLOOKUP(datosAvance[[#This Row],[renaes]],eess!$A$1:$G$189,3,FALSE)</f>
        <v>CHICLAYO</v>
      </c>
      <c r="H587" s="9" t="str">
        <f>+VLOOKUP(datosAvance[[#This Row],[renaes]],eess!$A$1:$G$189,4,FALSE)</f>
        <v>PIMENTEL</v>
      </c>
      <c r="I587" s="9" t="str">
        <f>+VLOOKUP(datosAvance[[#This Row],[renaes]],eess!$A$1:$G$189,6,FALSE)</f>
        <v>CHICLAYO</v>
      </c>
      <c r="J587" s="9" t="str">
        <f>+VLOOKUP(datosAvance[[#This Row],[renaes]],eess!$A$1:$G$189,7,FALSE)</f>
        <v>PIMENTEL</v>
      </c>
    </row>
    <row r="588" spans="1:10" x14ac:dyDescent="0.25">
      <c r="A588">
        <v>7315</v>
      </c>
      <c r="B588">
        <v>1</v>
      </c>
      <c r="C588" t="s">
        <v>244</v>
      </c>
      <c r="D588">
        <v>1</v>
      </c>
      <c r="E588" t="s">
        <v>5</v>
      </c>
      <c r="F588" s="12" t="str">
        <f>+VLOOKUP(datosAvance[[#This Row],[renaes]],eess!$A$1:$G$189,2,FALSE)</f>
        <v>CALERA SANTA ROSA</v>
      </c>
      <c r="G588" s="12" t="str">
        <f>+VLOOKUP(datosAvance[[#This Row],[renaes]],eess!$A$1:$G$189,3,FALSE)</f>
        <v>LAMBAYEQUE</v>
      </c>
      <c r="H588" s="12" t="str">
        <f>+VLOOKUP(datosAvance[[#This Row],[renaes]],eess!$A$1:$G$189,4,FALSE)</f>
        <v>OLMOS</v>
      </c>
      <c r="I588" s="12" t="str">
        <f>+VLOOKUP(datosAvance[[#This Row],[renaes]],eess!$A$1:$G$189,6,FALSE)</f>
        <v>LAMBAYEQUE</v>
      </c>
      <c r="J588" s="12" t="str">
        <f>+VLOOKUP(datosAvance[[#This Row],[renaes]],eess!$A$1:$G$189,7,FALSE)</f>
        <v>OLMOS</v>
      </c>
    </row>
    <row r="589" spans="1:10" x14ac:dyDescent="0.25">
      <c r="A589">
        <v>7316</v>
      </c>
      <c r="B589">
        <v>2</v>
      </c>
      <c r="C589" t="s">
        <v>244</v>
      </c>
      <c r="D589">
        <v>1</v>
      </c>
      <c r="E589" t="s">
        <v>5</v>
      </c>
      <c r="F589" s="9" t="str">
        <f>+VLOOKUP(datosAvance[[#This Row],[renaes]],eess!$A$1:$G$189,2,FALSE)</f>
        <v>CASERIO PLAYA DE CASCAJAL</v>
      </c>
      <c r="G589" s="9" t="str">
        <f>+VLOOKUP(datosAvance[[#This Row],[renaes]],eess!$A$1:$G$189,3,FALSE)</f>
        <v>LAMBAYEQUE</v>
      </c>
      <c r="H589" s="9" t="str">
        <f>+VLOOKUP(datosAvance[[#This Row],[renaes]],eess!$A$1:$G$189,4,FALSE)</f>
        <v>OLMOS</v>
      </c>
      <c r="I589" s="9" t="str">
        <f>+VLOOKUP(datosAvance[[#This Row],[renaes]],eess!$A$1:$G$189,6,FALSE)</f>
        <v>LAMBAYEQUE</v>
      </c>
      <c r="J589" s="9" t="str">
        <f>+VLOOKUP(datosAvance[[#This Row],[renaes]],eess!$A$1:$G$189,7,FALSE)</f>
        <v>OLMOS</v>
      </c>
    </row>
    <row r="590" spans="1:10" x14ac:dyDescent="0.25">
      <c r="A590">
        <v>7317</v>
      </c>
      <c r="B590">
        <v>2</v>
      </c>
      <c r="C590" t="s">
        <v>244</v>
      </c>
      <c r="D590">
        <v>1</v>
      </c>
      <c r="E590" t="s">
        <v>5</v>
      </c>
      <c r="F590" s="12" t="str">
        <f>+VLOOKUP(datosAvance[[#This Row],[renaes]],eess!$A$1:$G$189,2,FALSE)</f>
        <v>SANTA CLARA</v>
      </c>
      <c r="G590" s="12" t="str">
        <f>+VLOOKUP(datosAvance[[#This Row],[renaes]],eess!$A$1:$G$189,3,FALSE)</f>
        <v>FERREÐAFE</v>
      </c>
      <c r="H590" s="12" t="str">
        <f>+VLOOKUP(datosAvance[[#This Row],[renaes]],eess!$A$1:$G$189,4,FALSE)</f>
        <v>PITIPO</v>
      </c>
      <c r="I590" s="12" t="str">
        <f>+VLOOKUP(datosAvance[[#This Row],[renaes]],eess!$A$1:$G$189,6,FALSE)</f>
        <v>FERREÑAFE</v>
      </c>
      <c r="J590" s="12" t="str">
        <f>+VLOOKUP(datosAvance[[#This Row],[renaes]],eess!$A$1:$G$189,7,FALSE)</f>
        <v>PITIPO</v>
      </c>
    </row>
    <row r="591" spans="1:10" x14ac:dyDescent="0.25">
      <c r="A591">
        <v>7318</v>
      </c>
      <c r="B591">
        <v>1</v>
      </c>
      <c r="C591" t="s">
        <v>244</v>
      </c>
      <c r="D591">
        <v>1</v>
      </c>
      <c r="E591" t="s">
        <v>5</v>
      </c>
      <c r="F591" s="9" t="str">
        <f>+VLOOKUP(datosAvance[[#This Row],[renaes]],eess!$A$1:$G$189,2,FALSE)</f>
        <v>MAMAGPAMPA</v>
      </c>
      <c r="G591" s="9" t="str">
        <f>+VLOOKUP(datosAvance[[#This Row],[renaes]],eess!$A$1:$G$189,3,FALSE)</f>
        <v>LAMBAYEQUE</v>
      </c>
      <c r="H591" s="9" t="str">
        <f>+VLOOKUP(datosAvance[[#This Row],[renaes]],eess!$A$1:$G$189,4,FALSE)</f>
        <v>KAÑARIS</v>
      </c>
      <c r="I591" s="9" t="str">
        <f>+VLOOKUP(datosAvance[[#This Row],[renaes]],eess!$A$1:$G$189,6,FALSE)</f>
        <v>FERREÑAFE</v>
      </c>
      <c r="J591" s="9" t="str">
        <f>+VLOOKUP(datosAvance[[#This Row],[renaes]],eess!$A$1:$G$189,7,FALSE)</f>
        <v>CAÑARIS</v>
      </c>
    </row>
    <row r="592" spans="1:10" x14ac:dyDescent="0.25">
      <c r="A592">
        <v>7410</v>
      </c>
      <c r="B592">
        <v>6</v>
      </c>
      <c r="C592" t="s">
        <v>244</v>
      </c>
      <c r="D592">
        <v>1</v>
      </c>
      <c r="E592" t="s">
        <v>5</v>
      </c>
      <c r="F592" s="12" t="str">
        <f>+VLOOKUP(datosAvance[[#This Row],[renaes]],eess!$A$1:$G$189,2,FALSE)</f>
        <v>ANTONIO RAYMONDI</v>
      </c>
      <c r="G592" s="12" t="str">
        <f>+VLOOKUP(datosAvance[[#This Row],[renaes]],eess!$A$1:$G$189,3,FALSE)</f>
        <v>CHICLAYO</v>
      </c>
      <c r="H592" s="12" t="str">
        <f>+VLOOKUP(datosAvance[[#This Row],[renaes]],eess!$A$1:$G$189,4,FALSE)</f>
        <v>LA VICTORIA</v>
      </c>
      <c r="I592" s="12" t="str">
        <f>+VLOOKUP(datosAvance[[#This Row],[renaes]],eess!$A$1:$G$189,6,FALSE)</f>
        <v>CHICLAYO</v>
      </c>
      <c r="J592" s="12" t="str">
        <f>+VLOOKUP(datosAvance[[#This Row],[renaes]],eess!$A$1:$G$189,7,FALSE)</f>
        <v>LA VICTORIA</v>
      </c>
    </row>
    <row r="593" spans="1:10" x14ac:dyDescent="0.25">
      <c r="A593">
        <v>9468</v>
      </c>
      <c r="B593">
        <v>2</v>
      </c>
      <c r="C593" t="s">
        <v>244</v>
      </c>
      <c r="D593">
        <v>1</v>
      </c>
      <c r="E593" t="s">
        <v>5</v>
      </c>
      <c r="F593" s="9" t="str">
        <f>+VLOOKUP(datosAvance[[#This Row],[renaes]],eess!$A$1:$G$189,2,FALSE)</f>
        <v>CORRAL DE PIEDRA</v>
      </c>
      <c r="G593" s="9" t="str">
        <f>+VLOOKUP(datosAvance[[#This Row],[renaes]],eess!$A$1:$G$189,3,FALSE)</f>
        <v>LAMBAYEQUE</v>
      </c>
      <c r="H593" s="9" t="str">
        <f>+VLOOKUP(datosAvance[[#This Row],[renaes]],eess!$A$1:$G$189,4,FALSE)</f>
        <v>SALAS</v>
      </c>
      <c r="I593" s="9" t="str">
        <f>+VLOOKUP(datosAvance[[#This Row],[renaes]],eess!$A$1:$G$189,6,FALSE)</f>
        <v>LAMBAYEQUE</v>
      </c>
      <c r="J593" s="9" t="str">
        <f>+VLOOKUP(datosAvance[[#This Row],[renaes]],eess!$A$1:$G$189,7,FALSE)</f>
        <v>SALAS</v>
      </c>
    </row>
    <row r="594" spans="1:10" x14ac:dyDescent="0.25">
      <c r="A594">
        <v>10095</v>
      </c>
      <c r="B594">
        <v>1</v>
      </c>
      <c r="C594" t="s">
        <v>245</v>
      </c>
      <c r="D594">
        <v>1</v>
      </c>
      <c r="E594" t="s">
        <v>5</v>
      </c>
      <c r="F594" s="12" t="str">
        <f>+VLOOKUP(datosAvance[[#This Row],[renaes]],eess!$A$1:$G$189,2,FALSE)</f>
        <v>ANCOL CHICO</v>
      </c>
      <c r="G594" s="12" t="str">
        <f>+VLOOKUP(datosAvance[[#This Row],[renaes]],eess!$A$1:$G$189,3,FALSE)</f>
        <v>LAMBAYEQUE</v>
      </c>
      <c r="H594" s="12" t="str">
        <f>+VLOOKUP(datosAvance[[#This Row],[renaes]],eess!$A$1:$G$189,4,FALSE)</f>
        <v>OLMOS</v>
      </c>
      <c r="I594" s="12" t="str">
        <f>+VLOOKUP(datosAvance[[#This Row],[renaes]],eess!$A$1:$G$189,6,FALSE)</f>
        <v>LAMBAYEQUE</v>
      </c>
      <c r="J594" s="12" t="str">
        <f>+VLOOKUP(datosAvance[[#This Row],[renaes]],eess!$A$1:$G$189,7,FALSE)</f>
        <v>OLMOS</v>
      </c>
    </row>
    <row r="595" spans="1:10" x14ac:dyDescent="0.25">
      <c r="A595">
        <v>10096</v>
      </c>
      <c r="B595">
        <v>1</v>
      </c>
      <c r="C595" t="s">
        <v>245</v>
      </c>
      <c r="D595">
        <v>1</v>
      </c>
      <c r="E595" t="s">
        <v>5</v>
      </c>
      <c r="F595" s="9" t="str">
        <f>+VLOOKUP(datosAvance[[#This Row],[renaes]],eess!$A$1:$G$189,2,FALSE)</f>
        <v>EL PUEBLITO</v>
      </c>
      <c r="G595" s="9" t="str">
        <f>+VLOOKUP(datosAvance[[#This Row],[renaes]],eess!$A$1:$G$189,3,FALSE)</f>
        <v>LAMBAYEQUE</v>
      </c>
      <c r="H595" s="9" t="str">
        <f>+VLOOKUP(datosAvance[[#This Row],[renaes]],eess!$A$1:$G$189,4,FALSE)</f>
        <v>OLMOS</v>
      </c>
      <c r="I595" s="9" t="str">
        <f>+VLOOKUP(datosAvance[[#This Row],[renaes]],eess!$A$1:$G$189,6,FALSE)</f>
        <v>LAMBAYEQUE</v>
      </c>
      <c r="J595" s="9" t="str">
        <f>+VLOOKUP(datosAvance[[#This Row],[renaes]],eess!$A$1:$G$189,7,FALSE)</f>
        <v>OLMOS</v>
      </c>
    </row>
    <row r="596" spans="1:10" x14ac:dyDescent="0.25">
      <c r="A596">
        <v>11452</v>
      </c>
      <c r="B596">
        <v>0</v>
      </c>
      <c r="C596" t="s">
        <v>245</v>
      </c>
      <c r="D596">
        <v>1</v>
      </c>
      <c r="E596" t="s">
        <v>5</v>
      </c>
      <c r="F596" s="12" t="str">
        <f>+VLOOKUP(datosAvance[[#This Row],[renaes]],eess!$A$1:$G$189,2,FALSE)</f>
        <v>LAGUNA HUANAMA</v>
      </c>
      <c r="G596" s="12" t="str">
        <f>+VLOOKUP(datosAvance[[#This Row],[renaes]],eess!$A$1:$G$189,3,FALSE)</f>
        <v>LAMBAYEQUE</v>
      </c>
      <c r="H596" s="12" t="str">
        <f>+VLOOKUP(datosAvance[[#This Row],[renaes]],eess!$A$1:$G$189,4,FALSE)</f>
        <v>SALAS</v>
      </c>
      <c r="I596" s="12" t="str">
        <f>+VLOOKUP(datosAvance[[#This Row],[renaes]],eess!$A$1:$G$189,6,FALSE)</f>
        <v>LAMBAYEQUE</v>
      </c>
      <c r="J596" s="12" t="str">
        <f>+VLOOKUP(datosAvance[[#This Row],[renaes]],eess!$A$1:$G$189,7,FALSE)</f>
        <v>SALAS</v>
      </c>
    </row>
    <row r="597" spans="1:10" x14ac:dyDescent="0.25">
      <c r="A597">
        <v>11470</v>
      </c>
      <c r="B597">
        <v>1</v>
      </c>
      <c r="C597" t="s">
        <v>245</v>
      </c>
      <c r="D597">
        <v>1</v>
      </c>
      <c r="E597" t="s">
        <v>5</v>
      </c>
      <c r="F597" s="9" t="str">
        <f>+VLOOKUP(datosAvance[[#This Row],[renaes]],eess!$A$1:$G$189,2,FALSE)</f>
        <v>HOSPITAL REGIONAL LAMBAYEQUE</v>
      </c>
      <c r="G597" s="9" t="str">
        <f>+VLOOKUP(datosAvance[[#This Row],[renaes]],eess!$A$1:$G$189,3,FALSE)</f>
        <v>NO PERTENECE A NINGUNA RED</v>
      </c>
      <c r="H597" s="9" t="str">
        <f>+VLOOKUP(datosAvance[[#This Row],[renaes]],eess!$A$1:$G$189,4,FALSE)</f>
        <v>NO PERTENECE A NINGUNA MICRORED</v>
      </c>
      <c r="I597" s="9" t="str">
        <f>+VLOOKUP(datosAvance[[#This Row],[renaes]],eess!$A$1:$G$189,6,FALSE)</f>
        <v>CHICLAYO</v>
      </c>
      <c r="J597" s="9" t="str">
        <f>+VLOOKUP(datosAvance[[#This Row],[renaes]],eess!$A$1:$G$189,7,FALSE)</f>
        <v>CHICLAYO</v>
      </c>
    </row>
    <row r="598" spans="1:10" x14ac:dyDescent="0.25">
      <c r="A598">
        <v>11688</v>
      </c>
      <c r="B598">
        <v>1</v>
      </c>
      <c r="C598" t="s">
        <v>245</v>
      </c>
      <c r="D598">
        <v>1</v>
      </c>
      <c r="E598" t="s">
        <v>5</v>
      </c>
      <c r="F598" s="12" t="str">
        <f>+VLOOKUP(datosAvance[[#This Row],[renaes]],eess!$A$1:$G$189,2,FALSE)</f>
        <v>LAS NORIAS</v>
      </c>
      <c r="G598" s="12" t="str">
        <f>+VLOOKUP(datosAvance[[#This Row],[renaes]],eess!$A$1:$G$189,3,FALSE)</f>
        <v>LAMBAYEQUE</v>
      </c>
      <c r="H598" s="12" t="str">
        <f>+VLOOKUP(datosAvance[[#This Row],[renaes]],eess!$A$1:$G$189,4,FALSE)</f>
        <v>OLMOS</v>
      </c>
      <c r="I598" s="12" t="str">
        <f>+VLOOKUP(datosAvance[[#This Row],[renaes]],eess!$A$1:$G$189,6,FALSE)</f>
        <v>LAMBAYEQUE</v>
      </c>
      <c r="J598" s="12" t="str">
        <f>+VLOOKUP(datosAvance[[#This Row],[renaes]],eess!$A$1:$G$189,7,FALSE)</f>
        <v>OLMOS</v>
      </c>
    </row>
    <row r="599" spans="1:10" x14ac:dyDescent="0.25">
      <c r="A599">
        <v>17875</v>
      </c>
      <c r="B599">
        <v>0</v>
      </c>
      <c r="C599" t="s">
        <v>245</v>
      </c>
      <c r="D599">
        <v>1</v>
      </c>
      <c r="E599" t="s">
        <v>5</v>
      </c>
      <c r="F599" s="9" t="str">
        <f>+VLOOKUP(datosAvance[[#This Row],[renaes]],eess!$A$1:$G$189,2,FALSE)</f>
        <v>LA COMPUERTA</v>
      </c>
      <c r="G599" s="9" t="str">
        <f>+VLOOKUP(datosAvance[[#This Row],[renaes]],eess!$A$1:$G$189,3,FALSE)</f>
        <v>CHICLAYO</v>
      </c>
      <c r="H599" s="9" t="str">
        <f>+VLOOKUP(datosAvance[[#This Row],[renaes]],eess!$A$1:$G$189,4,FALSE)</f>
        <v>OYOTUN</v>
      </c>
      <c r="I599" s="9" t="str">
        <f>+VLOOKUP(datosAvance[[#This Row],[renaes]],eess!$A$1:$G$189,6,FALSE)</f>
        <v>CHICLAYO</v>
      </c>
      <c r="J599" s="9" t="str">
        <f>+VLOOKUP(datosAvance[[#This Row],[renaes]],eess!$A$1:$G$189,7,FALSE)</f>
        <v>OYOTUN</v>
      </c>
    </row>
    <row r="600" spans="1:10" x14ac:dyDescent="0.25">
      <c r="A600">
        <v>18916</v>
      </c>
      <c r="B600">
        <v>0</v>
      </c>
      <c r="C600" t="s">
        <v>245</v>
      </c>
      <c r="D600">
        <v>1</v>
      </c>
      <c r="E600" t="s">
        <v>5</v>
      </c>
      <c r="F600" s="12" t="str">
        <f>+VLOOKUP(datosAvance[[#This Row],[renaes]],eess!$A$1:$G$189,2,FALSE)</f>
        <v>MOCAPE</v>
      </c>
      <c r="G600" s="12" t="str">
        <f>+VLOOKUP(datosAvance[[#This Row],[renaes]],eess!$A$1:$G$189,3,FALSE)</f>
        <v>LAMBAYEQUE</v>
      </c>
      <c r="H600" s="12" t="str">
        <f>+VLOOKUP(datosAvance[[#This Row],[renaes]],eess!$A$1:$G$189,4,FALSE)</f>
        <v>OLMOS</v>
      </c>
      <c r="I600" s="12" t="str">
        <f>+VLOOKUP(datosAvance[[#This Row],[renaes]],eess!$A$1:$G$189,6,FALSE)</f>
        <v>LAMBAYEQUE</v>
      </c>
      <c r="J600" s="12" t="str">
        <f>+VLOOKUP(datosAvance[[#This Row],[renaes]],eess!$A$1:$G$189,7,FALSE)</f>
        <v>OLMOS</v>
      </c>
    </row>
    <row r="601" spans="1:10" x14ac:dyDescent="0.25">
      <c r="A601">
        <v>26094</v>
      </c>
      <c r="B601">
        <v>2</v>
      </c>
      <c r="C601" t="s">
        <v>245</v>
      </c>
      <c r="D601">
        <v>1</v>
      </c>
      <c r="E601" t="s">
        <v>5</v>
      </c>
      <c r="F601" s="9" t="str">
        <f>+VLOOKUP(datosAvance[[#This Row],[renaes]],eess!$A$1:$G$189,2,FALSE)</f>
        <v>CAPILLA SANTA ROSA LAMBAYEQUE</v>
      </c>
      <c r="G601" s="9" t="str">
        <f>+VLOOKUP(datosAvance[[#This Row],[renaes]],eess!$A$1:$G$189,3,FALSE)</f>
        <v>LAMBAYEQUE</v>
      </c>
      <c r="H601" s="9" t="str">
        <f>+VLOOKUP(datosAvance[[#This Row],[renaes]],eess!$A$1:$G$189,4,FALSE)</f>
        <v>LAMBAYEQUE</v>
      </c>
      <c r="I601" s="9" t="str">
        <f>+VLOOKUP(datosAvance[[#This Row],[renaes]],eess!$A$1:$G$189,6,FALSE)</f>
        <v>LAMBAYEQUE</v>
      </c>
      <c r="J601" s="9" t="str">
        <f>+VLOOKUP(datosAvance[[#This Row],[renaes]],eess!$A$1:$G$189,7,FALSE)</f>
        <v>LAMBAYEQUE</v>
      </c>
    </row>
    <row r="602" spans="1:10" x14ac:dyDescent="0.25">
      <c r="A602">
        <v>26269</v>
      </c>
      <c r="B602">
        <v>1</v>
      </c>
      <c r="C602" t="s">
        <v>245</v>
      </c>
      <c r="D602">
        <v>1</v>
      </c>
      <c r="E602" t="s">
        <v>5</v>
      </c>
      <c r="F602" s="12" t="str">
        <f>+VLOOKUP(datosAvance[[#This Row],[renaes]],eess!$A$1:$G$189,2,FALSE)</f>
        <v>HUACA BLANCA</v>
      </c>
      <c r="G602" s="12" t="str">
        <f>+VLOOKUP(datosAvance[[#This Row],[renaes]],eess!$A$1:$G$189,3,FALSE)</f>
        <v>CHICLAYO</v>
      </c>
      <c r="H602" s="12" t="str">
        <f>+VLOOKUP(datosAvance[[#This Row],[renaes]],eess!$A$1:$G$189,4,FALSE)</f>
        <v>CHONGOYAPE</v>
      </c>
      <c r="I602" s="12" t="str">
        <f>+VLOOKUP(datosAvance[[#This Row],[renaes]],eess!$A$1:$G$189,6,FALSE)</f>
        <v>CHICLAYO</v>
      </c>
      <c r="J602" s="12" t="str">
        <f>+VLOOKUP(datosAvance[[#This Row],[renaes]],eess!$A$1:$G$189,7,FALSE)</f>
        <v>CHONGOYAPE</v>
      </c>
    </row>
    <row r="603" spans="1:10" x14ac:dyDescent="0.25">
      <c r="A603">
        <v>31449</v>
      </c>
      <c r="B603">
        <v>2</v>
      </c>
      <c r="C603" t="s">
        <v>245</v>
      </c>
      <c r="D603">
        <v>1</v>
      </c>
      <c r="E603" t="s">
        <v>5</v>
      </c>
      <c r="F603" s="9" t="str">
        <f>+VLOOKUP(datosAvance[[#This Row],[renaes]],eess!$A$1:$G$189,2,FALSE)</f>
        <v>TUMAN</v>
      </c>
      <c r="G603" s="9" t="str">
        <f>+VLOOKUP(datosAvance[[#This Row],[renaes]],eess!$A$1:$G$189,3,FALSE)</f>
        <v>CHICLAYO</v>
      </c>
      <c r="H603" s="9" t="str">
        <f>+VLOOKUP(datosAvance[[#This Row],[renaes]],eess!$A$1:$G$189,4,FALSE)</f>
        <v>POSOPE ALTO</v>
      </c>
      <c r="I603" s="9" t="str">
        <f>+VLOOKUP(datosAvance[[#This Row],[renaes]],eess!$A$1:$G$189,6,FALSE)</f>
        <v>CHICLAYO</v>
      </c>
      <c r="J603" s="9" t="str">
        <f>+VLOOKUP(datosAvance[[#This Row],[renaes]],eess!$A$1:$G$189,7,FALSE)</f>
        <v>TUMAN</v>
      </c>
    </row>
    <row r="604" spans="1:10" x14ac:dyDescent="0.25">
      <c r="A604">
        <v>32743</v>
      </c>
      <c r="B604">
        <v>5</v>
      </c>
      <c r="C604" t="s">
        <v>245</v>
      </c>
      <c r="D604">
        <v>1</v>
      </c>
      <c r="E604" t="s">
        <v>5</v>
      </c>
      <c r="F604" s="12" t="str">
        <f>+VLOOKUP(datosAvance[[#This Row],[renaes]],eess!$A$1:$G$189,2,FALSE)</f>
        <v>POSOPE ALTO</v>
      </c>
      <c r="G604" s="12" t="str">
        <f>+VLOOKUP(datosAvance[[#This Row],[renaes]],eess!$A$1:$G$189,3,FALSE)</f>
        <v>CHICLAYO</v>
      </c>
      <c r="H604" s="12" t="str">
        <f>+VLOOKUP(datosAvance[[#This Row],[renaes]],eess!$A$1:$G$189,4,FALSE)</f>
        <v>POSOPE ALTO</v>
      </c>
      <c r="I604" s="12" t="str">
        <f>+VLOOKUP(datosAvance[[#This Row],[renaes]],eess!$A$1:$G$189,6,FALSE)</f>
        <v>CHICLAYO</v>
      </c>
      <c r="J604" s="12" t="str">
        <f>+VLOOKUP(datosAvance[[#This Row],[renaes]],eess!$A$1:$G$189,7,FALSE)</f>
        <v>PATAPO</v>
      </c>
    </row>
    <row r="605" spans="1:10" x14ac:dyDescent="0.25">
      <c r="A605">
        <v>4317</v>
      </c>
      <c r="B605">
        <v>0</v>
      </c>
      <c r="C605" t="s">
        <v>245</v>
      </c>
      <c r="D605">
        <v>1</v>
      </c>
      <c r="E605" t="s">
        <v>5</v>
      </c>
      <c r="F605" s="9" t="str">
        <f>+VLOOKUP(datosAvance[[#This Row],[renaes]],eess!$A$1:$G$189,2,FALSE)</f>
        <v>HOSPITAL REGIONAL DOCENTE LAS MERCEDES</v>
      </c>
      <c r="G605" s="9" t="str">
        <f>+VLOOKUP(datosAvance[[#This Row],[renaes]],eess!$A$1:$G$189,3,FALSE)</f>
        <v>NO PERTENECE A NINGUNA RED</v>
      </c>
      <c r="H605" s="9" t="str">
        <f>+VLOOKUP(datosAvance[[#This Row],[renaes]],eess!$A$1:$G$189,4,FALSE)</f>
        <v>NO PERTENECE A NINGUNA MICRORED</v>
      </c>
      <c r="I605" s="9" t="str">
        <f>+VLOOKUP(datosAvance[[#This Row],[renaes]],eess!$A$1:$G$189,6,FALSE)</f>
        <v>CHICLAYO</v>
      </c>
      <c r="J605" s="9" t="str">
        <f>+VLOOKUP(datosAvance[[#This Row],[renaes]],eess!$A$1:$G$189,7,FALSE)</f>
        <v>CHICLAYO</v>
      </c>
    </row>
    <row r="606" spans="1:10" x14ac:dyDescent="0.25">
      <c r="A606">
        <v>4318</v>
      </c>
      <c r="B606">
        <v>6</v>
      </c>
      <c r="C606" t="s">
        <v>245</v>
      </c>
      <c r="D606">
        <v>1</v>
      </c>
      <c r="E606" t="s">
        <v>5</v>
      </c>
      <c r="F606" s="12" t="str">
        <f>+VLOOKUP(datosAvance[[#This Row],[renaes]],eess!$A$1:$G$189,2,FALSE)</f>
        <v>JOSE OLAYA</v>
      </c>
      <c r="G606" s="12" t="str">
        <f>+VLOOKUP(datosAvance[[#This Row],[renaes]],eess!$A$1:$G$189,3,FALSE)</f>
        <v>CHICLAYO</v>
      </c>
      <c r="H606" s="12" t="str">
        <f>+VLOOKUP(datosAvance[[#This Row],[renaes]],eess!$A$1:$G$189,4,FALSE)</f>
        <v>CHICLAYO</v>
      </c>
      <c r="I606" s="12" t="str">
        <f>+VLOOKUP(datosAvance[[#This Row],[renaes]],eess!$A$1:$G$189,6,FALSE)</f>
        <v>CHICLAYO</v>
      </c>
      <c r="J606" s="12" t="str">
        <f>+VLOOKUP(datosAvance[[#This Row],[renaes]],eess!$A$1:$G$189,7,FALSE)</f>
        <v>CHICLAYO</v>
      </c>
    </row>
    <row r="607" spans="1:10" x14ac:dyDescent="0.25">
      <c r="A607">
        <v>4319</v>
      </c>
      <c r="B607">
        <v>2</v>
      </c>
      <c r="C607" t="s">
        <v>245</v>
      </c>
      <c r="D607">
        <v>1</v>
      </c>
      <c r="E607" t="s">
        <v>5</v>
      </c>
      <c r="F607" s="9" t="str">
        <f>+VLOOKUP(datosAvance[[#This Row],[renaes]],eess!$A$1:$G$189,2,FALSE)</f>
        <v>SAN ANTONIO</v>
      </c>
      <c r="G607" s="9" t="str">
        <f>+VLOOKUP(datosAvance[[#This Row],[renaes]],eess!$A$1:$G$189,3,FALSE)</f>
        <v>CHICLAYO</v>
      </c>
      <c r="H607" s="9" t="str">
        <f>+VLOOKUP(datosAvance[[#This Row],[renaes]],eess!$A$1:$G$189,4,FALSE)</f>
        <v>CHICLAYO</v>
      </c>
      <c r="I607" s="9" t="str">
        <f>+VLOOKUP(datosAvance[[#This Row],[renaes]],eess!$A$1:$G$189,6,FALSE)</f>
        <v>CHICLAYO</v>
      </c>
      <c r="J607" s="9" t="str">
        <f>+VLOOKUP(datosAvance[[#This Row],[renaes]],eess!$A$1:$G$189,7,FALSE)</f>
        <v>CHICLAYO</v>
      </c>
    </row>
    <row r="608" spans="1:10" x14ac:dyDescent="0.25">
      <c r="A608">
        <v>4320</v>
      </c>
      <c r="B608">
        <v>4</v>
      </c>
      <c r="C608" t="s">
        <v>245</v>
      </c>
      <c r="D608">
        <v>1</v>
      </c>
      <c r="E608" t="s">
        <v>5</v>
      </c>
      <c r="F608" s="12" t="str">
        <f>+VLOOKUP(datosAvance[[#This Row],[renaes]],eess!$A$1:$G$189,2,FALSE)</f>
        <v>JORGE CHAVEZ</v>
      </c>
      <c r="G608" s="12" t="str">
        <f>+VLOOKUP(datosAvance[[#This Row],[renaes]],eess!$A$1:$G$189,3,FALSE)</f>
        <v>CHICLAYO</v>
      </c>
      <c r="H608" s="12" t="str">
        <f>+VLOOKUP(datosAvance[[#This Row],[renaes]],eess!$A$1:$G$189,4,FALSE)</f>
        <v>CHICLAYO</v>
      </c>
      <c r="I608" s="12" t="str">
        <f>+VLOOKUP(datosAvance[[#This Row],[renaes]],eess!$A$1:$G$189,6,FALSE)</f>
        <v>CHICLAYO</v>
      </c>
      <c r="J608" s="12" t="str">
        <f>+VLOOKUP(datosAvance[[#This Row],[renaes]],eess!$A$1:$G$189,7,FALSE)</f>
        <v>CHICLAYO</v>
      </c>
    </row>
    <row r="609" spans="1:10" x14ac:dyDescent="0.25">
      <c r="A609">
        <v>4321</v>
      </c>
      <c r="B609">
        <v>4</v>
      </c>
      <c r="C609" t="s">
        <v>245</v>
      </c>
      <c r="D609">
        <v>1</v>
      </c>
      <c r="E609" t="s">
        <v>5</v>
      </c>
      <c r="F609" s="9" t="str">
        <f>+VLOOKUP(datosAvance[[#This Row],[renaes]],eess!$A$1:$G$189,2,FALSE)</f>
        <v>TUPAC AMARU</v>
      </c>
      <c r="G609" s="9" t="str">
        <f>+VLOOKUP(datosAvance[[#This Row],[renaes]],eess!$A$1:$G$189,3,FALSE)</f>
        <v>CHICLAYO</v>
      </c>
      <c r="H609" s="9" t="str">
        <f>+VLOOKUP(datosAvance[[#This Row],[renaes]],eess!$A$1:$G$189,4,FALSE)</f>
        <v>CHICLAYO</v>
      </c>
      <c r="I609" s="9" t="str">
        <f>+VLOOKUP(datosAvance[[#This Row],[renaes]],eess!$A$1:$G$189,6,FALSE)</f>
        <v>CHICLAYO</v>
      </c>
      <c r="J609" s="9" t="str">
        <f>+VLOOKUP(datosAvance[[#This Row],[renaes]],eess!$A$1:$G$189,7,FALSE)</f>
        <v>CHICLAYO</v>
      </c>
    </row>
    <row r="610" spans="1:10" x14ac:dyDescent="0.25">
      <c r="A610">
        <v>4322</v>
      </c>
      <c r="B610">
        <v>5</v>
      </c>
      <c r="C610" t="s">
        <v>245</v>
      </c>
      <c r="D610">
        <v>1</v>
      </c>
      <c r="E610" t="s">
        <v>5</v>
      </c>
      <c r="F610" s="12" t="str">
        <f>+VLOOKUP(datosAvance[[#This Row],[renaes]],eess!$A$1:$G$189,2,FALSE)</f>
        <v>JOSE QUIÑONEZ GONZALES</v>
      </c>
      <c r="G610" s="12" t="str">
        <f>+VLOOKUP(datosAvance[[#This Row],[renaes]],eess!$A$1:$G$189,3,FALSE)</f>
        <v>CHICLAYO</v>
      </c>
      <c r="H610" s="12" t="str">
        <f>+VLOOKUP(datosAvance[[#This Row],[renaes]],eess!$A$1:$G$189,4,FALSE)</f>
        <v>CHICLAYO</v>
      </c>
      <c r="I610" s="12" t="str">
        <f>+VLOOKUP(datosAvance[[#This Row],[renaes]],eess!$A$1:$G$189,6,FALSE)</f>
        <v>CHICLAYO</v>
      </c>
      <c r="J610" s="12" t="str">
        <f>+VLOOKUP(datosAvance[[#This Row],[renaes]],eess!$A$1:$G$189,7,FALSE)</f>
        <v>CHICLAYO</v>
      </c>
    </row>
    <row r="611" spans="1:10" x14ac:dyDescent="0.25">
      <c r="A611">
        <v>4323</v>
      </c>
      <c r="B611">
        <v>2</v>
      </c>
      <c r="C611" t="s">
        <v>245</v>
      </c>
      <c r="D611">
        <v>1</v>
      </c>
      <c r="E611" t="s">
        <v>5</v>
      </c>
      <c r="F611" s="9" t="str">
        <f>+VLOOKUP(datosAvance[[#This Row],[renaes]],eess!$A$1:$G$189,2,FALSE)</f>
        <v>CRUZ DE LA ESPERANZA</v>
      </c>
      <c r="G611" s="9" t="str">
        <f>+VLOOKUP(datosAvance[[#This Row],[renaes]],eess!$A$1:$G$189,3,FALSE)</f>
        <v>CHICLAYO</v>
      </c>
      <c r="H611" s="9" t="str">
        <f>+VLOOKUP(datosAvance[[#This Row],[renaes]],eess!$A$1:$G$189,4,FALSE)</f>
        <v>CHICLAYO</v>
      </c>
      <c r="I611" s="9" t="str">
        <f>+VLOOKUP(datosAvance[[#This Row],[renaes]],eess!$A$1:$G$189,6,FALSE)</f>
        <v>CHICLAYO</v>
      </c>
      <c r="J611" s="9" t="str">
        <f>+VLOOKUP(datosAvance[[#This Row],[renaes]],eess!$A$1:$G$189,7,FALSE)</f>
        <v>CHICLAYO</v>
      </c>
    </row>
    <row r="612" spans="1:10" x14ac:dyDescent="0.25">
      <c r="A612">
        <v>4324</v>
      </c>
      <c r="B612">
        <v>6</v>
      </c>
      <c r="C612" t="s">
        <v>245</v>
      </c>
      <c r="D612">
        <v>1</v>
      </c>
      <c r="E612" t="s">
        <v>5</v>
      </c>
      <c r="F612" s="12" t="str">
        <f>+VLOOKUP(datosAvance[[#This Row],[renaes]],eess!$A$1:$G$189,2,FALSE)</f>
        <v>CERROPON</v>
      </c>
      <c r="G612" s="12" t="str">
        <f>+VLOOKUP(datosAvance[[#This Row],[renaes]],eess!$A$1:$G$189,3,FALSE)</f>
        <v>CHICLAYO</v>
      </c>
      <c r="H612" s="12" t="str">
        <f>+VLOOKUP(datosAvance[[#This Row],[renaes]],eess!$A$1:$G$189,4,FALSE)</f>
        <v>CHICLAYO</v>
      </c>
      <c r="I612" s="12" t="str">
        <f>+VLOOKUP(datosAvance[[#This Row],[renaes]],eess!$A$1:$G$189,6,FALSE)</f>
        <v>CHICLAYO</v>
      </c>
      <c r="J612" s="12" t="str">
        <f>+VLOOKUP(datosAvance[[#This Row],[renaes]],eess!$A$1:$G$189,7,FALSE)</f>
        <v>CHICLAYO</v>
      </c>
    </row>
    <row r="613" spans="1:10" x14ac:dyDescent="0.25">
      <c r="A613">
        <v>4326</v>
      </c>
      <c r="B613">
        <v>1</v>
      </c>
      <c r="C613" t="s">
        <v>245</v>
      </c>
      <c r="D613">
        <v>1</v>
      </c>
      <c r="E613" t="s">
        <v>5</v>
      </c>
      <c r="F613" s="9" t="str">
        <f>+VLOOKUP(datosAvance[[#This Row],[renaes]],eess!$A$1:$G$189,2,FALSE)</f>
        <v>PAMPA GRANDE</v>
      </c>
      <c r="G613" s="9" t="str">
        <f>+VLOOKUP(datosAvance[[#This Row],[renaes]],eess!$A$1:$G$189,3,FALSE)</f>
        <v>CHICLAYO</v>
      </c>
      <c r="H613" s="9" t="str">
        <f>+VLOOKUP(datosAvance[[#This Row],[renaes]],eess!$A$1:$G$189,4,FALSE)</f>
        <v>CHONGOYAPE</v>
      </c>
      <c r="I613" s="9" t="str">
        <f>+VLOOKUP(datosAvance[[#This Row],[renaes]],eess!$A$1:$G$189,6,FALSE)</f>
        <v>CHICLAYO</v>
      </c>
      <c r="J613" s="9" t="str">
        <f>+VLOOKUP(datosAvance[[#This Row],[renaes]],eess!$A$1:$G$189,7,FALSE)</f>
        <v>CHONGOYAPE</v>
      </c>
    </row>
    <row r="614" spans="1:10" x14ac:dyDescent="0.25">
      <c r="A614">
        <v>4329</v>
      </c>
      <c r="B614">
        <v>5</v>
      </c>
      <c r="C614" t="s">
        <v>245</v>
      </c>
      <c r="D614">
        <v>1</v>
      </c>
      <c r="E614" t="s">
        <v>5</v>
      </c>
      <c r="F614" s="12" t="str">
        <f>+VLOOKUP(datosAvance[[#This Row],[renaes]],eess!$A$1:$G$189,2,FALSE)</f>
        <v>EL BOSQUE</v>
      </c>
      <c r="G614" s="12" t="str">
        <f>+VLOOKUP(datosAvance[[#This Row],[renaes]],eess!$A$1:$G$189,3,FALSE)</f>
        <v>CHICLAYO</v>
      </c>
      <c r="H614" s="12" t="str">
        <f>+VLOOKUP(datosAvance[[#This Row],[renaes]],eess!$A$1:$G$189,4,FALSE)</f>
        <v>LA VICTORIA</v>
      </c>
      <c r="I614" s="12" t="str">
        <f>+VLOOKUP(datosAvance[[#This Row],[renaes]],eess!$A$1:$G$189,6,FALSE)</f>
        <v>CHICLAYO</v>
      </c>
      <c r="J614" s="12" t="str">
        <f>+VLOOKUP(datosAvance[[#This Row],[renaes]],eess!$A$1:$G$189,7,FALSE)</f>
        <v>LA VICTORIA</v>
      </c>
    </row>
    <row r="615" spans="1:10" x14ac:dyDescent="0.25">
      <c r="A615">
        <v>4331</v>
      </c>
      <c r="B615">
        <v>3</v>
      </c>
      <c r="C615" t="s">
        <v>245</v>
      </c>
      <c r="D615">
        <v>1</v>
      </c>
      <c r="E615" t="s">
        <v>5</v>
      </c>
      <c r="F615" s="9" t="str">
        <f>+VLOOKUP(datosAvance[[#This Row],[renaes]],eess!$A$1:$G$189,2,FALSE)</f>
        <v>JOSE LEONARDO ORTIZ</v>
      </c>
      <c r="G615" s="9" t="str">
        <f>+VLOOKUP(datosAvance[[#This Row],[renaes]],eess!$A$1:$G$189,3,FALSE)</f>
        <v>CHICLAYO</v>
      </c>
      <c r="H615" s="9" t="str">
        <f>+VLOOKUP(datosAvance[[#This Row],[renaes]],eess!$A$1:$G$189,4,FALSE)</f>
        <v>JOSE LEONARDO ORTIZ</v>
      </c>
      <c r="I615" s="9" t="str">
        <f>+VLOOKUP(datosAvance[[#This Row],[renaes]],eess!$A$1:$G$189,6,FALSE)</f>
        <v>CHICLAYO</v>
      </c>
      <c r="J615" s="9" t="str">
        <f>+VLOOKUP(datosAvance[[#This Row],[renaes]],eess!$A$1:$G$189,7,FALSE)</f>
        <v>JOSE LEONARDO ORTIZ</v>
      </c>
    </row>
    <row r="616" spans="1:10" x14ac:dyDescent="0.25">
      <c r="A616">
        <v>4332</v>
      </c>
      <c r="B616">
        <v>7</v>
      </c>
      <c r="C616" t="s">
        <v>245</v>
      </c>
      <c r="D616">
        <v>1</v>
      </c>
      <c r="E616" t="s">
        <v>5</v>
      </c>
      <c r="F616" s="12" t="str">
        <f>+VLOOKUP(datosAvance[[#This Row],[renaes]],eess!$A$1:$G$189,2,FALSE)</f>
        <v>PEDRO PABLO ATUSPARIAS</v>
      </c>
      <c r="G616" s="12" t="str">
        <f>+VLOOKUP(datosAvance[[#This Row],[renaes]],eess!$A$1:$G$189,3,FALSE)</f>
        <v>CHICLAYO</v>
      </c>
      <c r="H616" s="12" t="str">
        <f>+VLOOKUP(datosAvance[[#This Row],[renaes]],eess!$A$1:$G$189,4,FALSE)</f>
        <v>JOSE LEONARDO ORTIZ</v>
      </c>
      <c r="I616" s="12" t="str">
        <f>+VLOOKUP(datosAvance[[#This Row],[renaes]],eess!$A$1:$G$189,6,FALSE)</f>
        <v>CHICLAYO</v>
      </c>
      <c r="J616" s="12" t="str">
        <f>+VLOOKUP(datosAvance[[#This Row],[renaes]],eess!$A$1:$G$189,7,FALSE)</f>
        <v>JOSE LEONARDO ORTIZ</v>
      </c>
    </row>
    <row r="617" spans="1:10" x14ac:dyDescent="0.25">
      <c r="A617">
        <v>4333</v>
      </c>
      <c r="B617">
        <v>2</v>
      </c>
      <c r="C617" t="s">
        <v>245</v>
      </c>
      <c r="D617">
        <v>1</v>
      </c>
      <c r="E617" t="s">
        <v>5</v>
      </c>
      <c r="F617" s="9" t="str">
        <f>+VLOOKUP(datosAvance[[#This Row],[renaes]],eess!$A$1:$G$189,2,FALSE)</f>
        <v>PAUL HARRIS</v>
      </c>
      <c r="G617" s="9" t="str">
        <f>+VLOOKUP(datosAvance[[#This Row],[renaes]],eess!$A$1:$G$189,3,FALSE)</f>
        <v>CHICLAYO</v>
      </c>
      <c r="H617" s="9" t="str">
        <f>+VLOOKUP(datosAvance[[#This Row],[renaes]],eess!$A$1:$G$189,4,FALSE)</f>
        <v>JOSE LEONARDO ORTIZ</v>
      </c>
      <c r="I617" s="9" t="str">
        <f>+VLOOKUP(datosAvance[[#This Row],[renaes]],eess!$A$1:$G$189,6,FALSE)</f>
        <v>CHICLAYO</v>
      </c>
      <c r="J617" s="9" t="str">
        <f>+VLOOKUP(datosAvance[[#This Row],[renaes]],eess!$A$1:$G$189,7,FALSE)</f>
        <v>JOSE LEONARDO ORTIZ</v>
      </c>
    </row>
    <row r="618" spans="1:10" x14ac:dyDescent="0.25">
      <c r="A618">
        <v>4334</v>
      </c>
      <c r="B618">
        <v>1</v>
      </c>
      <c r="C618" t="s">
        <v>245</v>
      </c>
      <c r="D618">
        <v>1</v>
      </c>
      <c r="E618" t="s">
        <v>5</v>
      </c>
      <c r="F618" s="12" t="str">
        <f>+VLOOKUP(datosAvance[[#This Row],[renaes]],eess!$A$1:$G$189,2,FALSE)</f>
        <v>CULPON</v>
      </c>
      <c r="G618" s="12" t="str">
        <f>+VLOOKUP(datosAvance[[#This Row],[renaes]],eess!$A$1:$G$189,3,FALSE)</f>
        <v>CHICLAYO</v>
      </c>
      <c r="H618" s="12" t="str">
        <f>+VLOOKUP(datosAvance[[#This Row],[renaes]],eess!$A$1:$G$189,4,FALSE)</f>
        <v>JOSE LEONARDO ORTIZ</v>
      </c>
      <c r="I618" s="12" t="str">
        <f>+VLOOKUP(datosAvance[[#This Row],[renaes]],eess!$A$1:$G$189,6,FALSE)</f>
        <v>CHICLAYO</v>
      </c>
      <c r="J618" s="12" t="str">
        <f>+VLOOKUP(datosAvance[[#This Row],[renaes]],eess!$A$1:$G$189,7,FALSE)</f>
        <v>JOSE LEONARDO ORTIZ</v>
      </c>
    </row>
    <row r="619" spans="1:10" x14ac:dyDescent="0.25">
      <c r="A619">
        <v>4337</v>
      </c>
      <c r="B619">
        <v>0</v>
      </c>
      <c r="C619" t="s">
        <v>245</v>
      </c>
      <c r="D619">
        <v>1</v>
      </c>
      <c r="E619" t="s">
        <v>5</v>
      </c>
      <c r="F619" s="9" t="str">
        <f>+VLOOKUP(datosAvance[[#This Row],[renaes]],eess!$A$1:$G$189,2,FALSE)</f>
        <v>PAMPA LA VICTORIA</v>
      </c>
      <c r="G619" s="9" t="str">
        <f>+VLOOKUP(datosAvance[[#This Row],[renaes]],eess!$A$1:$G$189,3,FALSE)</f>
        <v>CHICLAYO</v>
      </c>
      <c r="H619" s="9" t="str">
        <f>+VLOOKUP(datosAvance[[#This Row],[renaes]],eess!$A$1:$G$189,4,FALSE)</f>
        <v>POSOPE ALTO</v>
      </c>
      <c r="I619" s="9" t="str">
        <f>+VLOOKUP(datosAvance[[#This Row],[renaes]],eess!$A$1:$G$189,6,FALSE)</f>
        <v>CHICLAYO</v>
      </c>
      <c r="J619" s="9" t="str">
        <f>+VLOOKUP(datosAvance[[#This Row],[renaes]],eess!$A$1:$G$189,7,FALSE)</f>
        <v>PATAPO</v>
      </c>
    </row>
    <row r="620" spans="1:10" x14ac:dyDescent="0.25">
      <c r="A620">
        <v>4338</v>
      </c>
      <c r="B620">
        <v>6</v>
      </c>
      <c r="C620" t="s">
        <v>245</v>
      </c>
      <c r="D620">
        <v>1</v>
      </c>
      <c r="E620" t="s">
        <v>5</v>
      </c>
      <c r="F620" s="12" t="str">
        <f>+VLOOKUP(datosAvance[[#This Row],[renaes]],eess!$A$1:$G$189,2,FALSE)</f>
        <v>PIMENTEL</v>
      </c>
      <c r="G620" s="12" t="str">
        <f>+VLOOKUP(datosAvance[[#This Row],[renaes]],eess!$A$1:$G$189,3,FALSE)</f>
        <v>CHICLAYO</v>
      </c>
      <c r="H620" s="12" t="str">
        <f>+VLOOKUP(datosAvance[[#This Row],[renaes]],eess!$A$1:$G$189,4,FALSE)</f>
        <v>PIMENTEL</v>
      </c>
      <c r="I620" s="12" t="str">
        <f>+VLOOKUP(datosAvance[[#This Row],[renaes]],eess!$A$1:$G$189,6,FALSE)</f>
        <v>CHICLAYO</v>
      </c>
      <c r="J620" s="12" t="str">
        <f>+VLOOKUP(datosAvance[[#This Row],[renaes]],eess!$A$1:$G$189,7,FALSE)</f>
        <v>PIMENTEL</v>
      </c>
    </row>
    <row r="621" spans="1:10" x14ac:dyDescent="0.25">
      <c r="A621">
        <v>4340</v>
      </c>
      <c r="B621">
        <v>0</v>
      </c>
      <c r="C621" t="s">
        <v>245</v>
      </c>
      <c r="D621">
        <v>1</v>
      </c>
      <c r="E621" t="s">
        <v>5</v>
      </c>
      <c r="F621" s="9" t="str">
        <f>+VLOOKUP(datosAvance[[#This Row],[renaes]],eess!$A$1:$G$189,2,FALSE)</f>
        <v>SAN ANTONIO (POMALCA)</v>
      </c>
      <c r="G621" s="9" t="str">
        <f>+VLOOKUP(datosAvance[[#This Row],[renaes]],eess!$A$1:$G$189,3,FALSE)</f>
        <v>CHICLAYO</v>
      </c>
      <c r="H621" s="9" t="str">
        <f>+VLOOKUP(datosAvance[[#This Row],[renaes]],eess!$A$1:$G$189,4,FALSE)</f>
        <v>POMALCA</v>
      </c>
      <c r="I621" s="9" t="str">
        <f>+VLOOKUP(datosAvance[[#This Row],[renaes]],eess!$A$1:$G$189,6,FALSE)</f>
        <v>CHICLAYO</v>
      </c>
      <c r="J621" s="9" t="str">
        <f>+VLOOKUP(datosAvance[[#This Row],[renaes]],eess!$A$1:$G$189,7,FALSE)</f>
        <v>POMALCA</v>
      </c>
    </row>
    <row r="622" spans="1:10" x14ac:dyDescent="0.25">
      <c r="A622">
        <v>4342</v>
      </c>
      <c r="B622">
        <v>6</v>
      </c>
      <c r="C622" t="s">
        <v>245</v>
      </c>
      <c r="D622">
        <v>1</v>
      </c>
      <c r="E622" t="s">
        <v>5</v>
      </c>
      <c r="F622" s="12" t="str">
        <f>+VLOOKUP(datosAvance[[#This Row],[renaes]],eess!$A$1:$G$189,2,FALSE)</f>
        <v>REQUE</v>
      </c>
      <c r="G622" s="12" t="str">
        <f>+VLOOKUP(datosAvance[[#This Row],[renaes]],eess!$A$1:$G$189,3,FALSE)</f>
        <v>CHICLAYO</v>
      </c>
      <c r="H622" s="12" t="str">
        <f>+VLOOKUP(datosAvance[[#This Row],[renaes]],eess!$A$1:$G$189,4,FALSE)</f>
        <v>REQUE-LAGUNAS</v>
      </c>
      <c r="I622" s="12" t="str">
        <f>+VLOOKUP(datosAvance[[#This Row],[renaes]],eess!$A$1:$G$189,6,FALSE)</f>
        <v>CHICLAYO</v>
      </c>
      <c r="J622" s="12" t="str">
        <f>+VLOOKUP(datosAvance[[#This Row],[renaes]],eess!$A$1:$G$189,7,FALSE)</f>
        <v>REQUE</v>
      </c>
    </row>
    <row r="623" spans="1:10" x14ac:dyDescent="0.25">
      <c r="A623">
        <v>4345</v>
      </c>
      <c r="B623">
        <v>6</v>
      </c>
      <c r="C623" t="s">
        <v>245</v>
      </c>
      <c r="D623">
        <v>1</v>
      </c>
      <c r="E623" t="s">
        <v>5</v>
      </c>
      <c r="F623" s="9" t="str">
        <f>+VLOOKUP(datosAvance[[#This Row],[renaes]],eess!$A$1:$G$189,2,FALSE)</f>
        <v>SAN JOSE</v>
      </c>
      <c r="G623" s="9" t="str">
        <f>+VLOOKUP(datosAvance[[#This Row],[renaes]],eess!$A$1:$G$189,3,FALSE)</f>
        <v>CHICLAYO</v>
      </c>
      <c r="H623" s="9" t="str">
        <f>+VLOOKUP(datosAvance[[#This Row],[renaes]],eess!$A$1:$G$189,4,FALSE)</f>
        <v>SAN JOSE</v>
      </c>
      <c r="I623" s="9" t="str">
        <f>+VLOOKUP(datosAvance[[#This Row],[renaes]],eess!$A$1:$G$189,6,FALSE)</f>
        <v>LAMBAYEQUE</v>
      </c>
      <c r="J623" s="9" t="str">
        <f>+VLOOKUP(datosAvance[[#This Row],[renaes]],eess!$A$1:$G$189,7,FALSE)</f>
        <v>SAN JOSE</v>
      </c>
    </row>
    <row r="624" spans="1:10" x14ac:dyDescent="0.25">
      <c r="A624">
        <v>4348</v>
      </c>
      <c r="B624">
        <v>2</v>
      </c>
      <c r="C624" t="s">
        <v>245</v>
      </c>
      <c r="D624">
        <v>1</v>
      </c>
      <c r="E624" t="s">
        <v>5</v>
      </c>
      <c r="F624" s="12" t="str">
        <f>+VLOOKUP(datosAvance[[#This Row],[renaes]],eess!$A$1:$G$189,2,FALSE)</f>
        <v>CIUDAD DE DIOS - JUAN TOMIS STACK</v>
      </c>
      <c r="G624" s="12" t="str">
        <f>+VLOOKUP(datosAvance[[#This Row],[renaes]],eess!$A$1:$G$189,3,FALSE)</f>
        <v>CHICLAYO</v>
      </c>
      <c r="H624" s="12" t="str">
        <f>+VLOOKUP(datosAvance[[#This Row],[renaes]],eess!$A$1:$G$189,4,FALSE)</f>
        <v>SAN JOSE</v>
      </c>
      <c r="I624" s="12" t="str">
        <f>+VLOOKUP(datosAvance[[#This Row],[renaes]],eess!$A$1:$G$189,6,FALSE)</f>
        <v>LAMBAYEQUE</v>
      </c>
      <c r="J624" s="12" t="str">
        <f>+VLOOKUP(datosAvance[[#This Row],[renaes]],eess!$A$1:$G$189,7,FALSE)</f>
        <v>SAN JOSE</v>
      </c>
    </row>
    <row r="625" spans="1:10" x14ac:dyDescent="0.25">
      <c r="A625">
        <v>4350</v>
      </c>
      <c r="B625">
        <v>1</v>
      </c>
      <c r="C625" t="s">
        <v>245</v>
      </c>
      <c r="D625">
        <v>1</v>
      </c>
      <c r="E625" t="s">
        <v>5</v>
      </c>
      <c r="F625" s="9" t="str">
        <f>+VLOOKUP(datosAvance[[#This Row],[renaes]],eess!$A$1:$G$189,2,FALSE)</f>
        <v>CALLANCA</v>
      </c>
      <c r="G625" s="9" t="str">
        <f>+VLOOKUP(datosAvance[[#This Row],[renaes]],eess!$A$1:$G$189,3,FALSE)</f>
        <v>CHICLAYO</v>
      </c>
      <c r="H625" s="9" t="str">
        <f>+VLOOKUP(datosAvance[[#This Row],[renaes]],eess!$A$1:$G$189,4,FALSE)</f>
        <v>CIRCUITO DE PLAYA</v>
      </c>
      <c r="I625" s="9" t="str">
        <f>+VLOOKUP(datosAvance[[#This Row],[renaes]],eess!$A$1:$G$189,6,FALSE)</f>
        <v>CHICLAYO</v>
      </c>
      <c r="J625" s="9" t="str">
        <f>+VLOOKUP(datosAvance[[#This Row],[renaes]],eess!$A$1:$G$189,7,FALSE)</f>
        <v>MONSEFU</v>
      </c>
    </row>
    <row r="626" spans="1:10" x14ac:dyDescent="0.25">
      <c r="A626">
        <v>4352</v>
      </c>
      <c r="B626">
        <v>0</v>
      </c>
      <c r="C626" t="s">
        <v>245</v>
      </c>
      <c r="D626">
        <v>1</v>
      </c>
      <c r="E626" t="s">
        <v>5</v>
      </c>
      <c r="F626" s="12" t="str">
        <f>+VLOOKUP(datosAvance[[#This Row],[renaes]],eess!$A$1:$G$189,2,FALSE)</f>
        <v>VALLE HERMOSO</v>
      </c>
      <c r="G626" s="12" t="str">
        <f>+VLOOKUP(datosAvance[[#This Row],[renaes]],eess!$A$1:$G$189,3,FALSE)</f>
        <v>CHICLAYO</v>
      </c>
      <c r="H626" s="12" t="str">
        <f>+VLOOKUP(datosAvance[[#This Row],[renaes]],eess!$A$1:$G$189,4,FALSE)</f>
        <v>CIRCUITO DE PLAYA</v>
      </c>
      <c r="I626" s="12" t="str">
        <f>+VLOOKUP(datosAvance[[#This Row],[renaes]],eess!$A$1:$G$189,6,FALSE)</f>
        <v>CHICLAYO</v>
      </c>
      <c r="J626" s="12" t="str">
        <f>+VLOOKUP(datosAvance[[#This Row],[renaes]],eess!$A$1:$G$189,7,FALSE)</f>
        <v>MONSEFU</v>
      </c>
    </row>
    <row r="627" spans="1:10" x14ac:dyDescent="0.25">
      <c r="A627">
        <v>4353</v>
      </c>
      <c r="B627">
        <v>1</v>
      </c>
      <c r="C627" t="s">
        <v>245</v>
      </c>
      <c r="D627">
        <v>1</v>
      </c>
      <c r="E627" t="s">
        <v>5</v>
      </c>
      <c r="F627" s="9" t="str">
        <f>+VLOOKUP(datosAvance[[#This Row],[renaes]],eess!$A$1:$G$189,2,FALSE)</f>
        <v>CIUDAD ETEN</v>
      </c>
      <c r="G627" s="9" t="str">
        <f>+VLOOKUP(datosAvance[[#This Row],[renaes]],eess!$A$1:$G$189,3,FALSE)</f>
        <v>CHICLAYO</v>
      </c>
      <c r="H627" s="9" t="str">
        <f>+VLOOKUP(datosAvance[[#This Row],[renaes]],eess!$A$1:$G$189,4,FALSE)</f>
        <v>CIRCUITO DE PLAYA</v>
      </c>
      <c r="I627" s="9" t="str">
        <f>+VLOOKUP(datosAvance[[#This Row],[renaes]],eess!$A$1:$G$189,6,FALSE)</f>
        <v>CHICLAYO</v>
      </c>
      <c r="J627" s="9" t="str">
        <f>+VLOOKUP(datosAvance[[#This Row],[renaes]],eess!$A$1:$G$189,7,FALSE)</f>
        <v>ETEN</v>
      </c>
    </row>
    <row r="628" spans="1:10" x14ac:dyDescent="0.25">
      <c r="A628">
        <v>4354</v>
      </c>
      <c r="B628">
        <v>0</v>
      </c>
      <c r="C628" t="s">
        <v>245</v>
      </c>
      <c r="D628">
        <v>1</v>
      </c>
      <c r="E628" t="s">
        <v>5</v>
      </c>
      <c r="F628" s="12" t="str">
        <f>+VLOOKUP(datosAvance[[#This Row],[renaes]],eess!$A$1:$G$189,2,FALSE)</f>
        <v>PUERTO ETEN</v>
      </c>
      <c r="G628" s="12" t="str">
        <f>+VLOOKUP(datosAvance[[#This Row],[renaes]],eess!$A$1:$G$189,3,FALSE)</f>
        <v>CHICLAYO</v>
      </c>
      <c r="H628" s="12" t="str">
        <f>+VLOOKUP(datosAvance[[#This Row],[renaes]],eess!$A$1:$G$189,4,FALSE)</f>
        <v>CIRCUITO DE PLAYA</v>
      </c>
      <c r="I628" s="12" t="str">
        <f>+VLOOKUP(datosAvance[[#This Row],[renaes]],eess!$A$1:$G$189,6,FALSE)</f>
        <v>CHICLAYO</v>
      </c>
      <c r="J628" s="12" t="str">
        <f>+VLOOKUP(datosAvance[[#This Row],[renaes]],eess!$A$1:$G$189,7,FALSE)</f>
        <v>ETEN PUERTO</v>
      </c>
    </row>
    <row r="629" spans="1:10" x14ac:dyDescent="0.25">
      <c r="A629">
        <v>4355</v>
      </c>
      <c r="B629">
        <v>0</v>
      </c>
      <c r="C629" t="s">
        <v>245</v>
      </c>
      <c r="D629">
        <v>1</v>
      </c>
      <c r="E629" t="s">
        <v>5</v>
      </c>
      <c r="F629" s="9" t="str">
        <f>+VLOOKUP(datosAvance[[#This Row],[renaes]],eess!$A$1:$G$189,2,FALSE)</f>
        <v>SANTA ROSA</v>
      </c>
      <c r="G629" s="9" t="str">
        <f>+VLOOKUP(datosAvance[[#This Row],[renaes]],eess!$A$1:$G$189,3,FALSE)</f>
        <v>CHICLAYO</v>
      </c>
      <c r="H629" s="9" t="str">
        <f>+VLOOKUP(datosAvance[[#This Row],[renaes]],eess!$A$1:$G$189,4,FALSE)</f>
        <v>CIRCUITO DE PLAYA</v>
      </c>
      <c r="I629" s="9" t="str">
        <f>+VLOOKUP(datosAvance[[#This Row],[renaes]],eess!$A$1:$G$189,6,FALSE)</f>
        <v>CHICLAYO</v>
      </c>
      <c r="J629" s="9" t="str">
        <f>+VLOOKUP(datosAvance[[#This Row],[renaes]],eess!$A$1:$G$189,7,FALSE)</f>
        <v>SANTA ROSA</v>
      </c>
    </row>
    <row r="630" spans="1:10" x14ac:dyDescent="0.25">
      <c r="A630">
        <v>4356</v>
      </c>
      <c r="B630">
        <v>1</v>
      </c>
      <c r="C630" t="s">
        <v>245</v>
      </c>
      <c r="D630">
        <v>1</v>
      </c>
      <c r="E630" t="s">
        <v>5</v>
      </c>
      <c r="F630" s="12" t="str">
        <f>+VLOOKUP(datosAvance[[#This Row],[renaes]],eess!$A$1:$G$189,2,FALSE)</f>
        <v>ZAÑA</v>
      </c>
      <c r="G630" s="12" t="str">
        <f>+VLOOKUP(datosAvance[[#This Row],[renaes]],eess!$A$1:$G$189,3,FALSE)</f>
        <v>CHICLAYO</v>
      </c>
      <c r="H630" s="12" t="str">
        <f>+VLOOKUP(datosAvance[[#This Row],[renaes]],eess!$A$1:$G$189,4,FALSE)</f>
        <v>CAYALTI-ZAÑA</v>
      </c>
      <c r="I630" s="12" t="str">
        <f>+VLOOKUP(datosAvance[[#This Row],[renaes]],eess!$A$1:$G$189,6,FALSE)</f>
        <v>CHICLAYO</v>
      </c>
      <c r="J630" s="12" t="str">
        <f>+VLOOKUP(datosAvance[[#This Row],[renaes]],eess!$A$1:$G$189,7,FALSE)</f>
        <v>SAÑA</v>
      </c>
    </row>
    <row r="631" spans="1:10" x14ac:dyDescent="0.25">
      <c r="A631">
        <v>4357</v>
      </c>
      <c r="B631">
        <v>1</v>
      </c>
      <c r="C631" t="s">
        <v>245</v>
      </c>
      <c r="D631">
        <v>1</v>
      </c>
      <c r="E631" t="s">
        <v>5</v>
      </c>
      <c r="F631" s="9" t="str">
        <f>+VLOOKUP(datosAvance[[#This Row],[renaes]],eess!$A$1:$G$189,2,FALSE)</f>
        <v>COLLIQUE</v>
      </c>
      <c r="G631" s="9" t="str">
        <f>+VLOOKUP(datosAvance[[#This Row],[renaes]],eess!$A$1:$G$189,3,FALSE)</f>
        <v>CHICLAYO</v>
      </c>
      <c r="H631" s="9" t="str">
        <f>+VLOOKUP(datosAvance[[#This Row],[renaes]],eess!$A$1:$G$189,4,FALSE)</f>
        <v>CAYALTI-ZAÑA</v>
      </c>
      <c r="I631" s="9" t="str">
        <f>+VLOOKUP(datosAvance[[#This Row],[renaes]],eess!$A$1:$G$189,6,FALSE)</f>
        <v>CHICLAYO</v>
      </c>
      <c r="J631" s="9" t="str">
        <f>+VLOOKUP(datosAvance[[#This Row],[renaes]],eess!$A$1:$G$189,7,FALSE)</f>
        <v>SAÑA</v>
      </c>
    </row>
    <row r="632" spans="1:10" x14ac:dyDescent="0.25">
      <c r="A632">
        <v>4359</v>
      </c>
      <c r="B632">
        <v>1</v>
      </c>
      <c r="C632" t="s">
        <v>245</v>
      </c>
      <c r="D632">
        <v>1</v>
      </c>
      <c r="E632" t="s">
        <v>5</v>
      </c>
      <c r="F632" s="12" t="str">
        <f>+VLOOKUP(datosAvance[[#This Row],[renaes]],eess!$A$1:$G$189,2,FALSE)</f>
        <v>MOCUPE VIEJO (TRADIC.)</v>
      </c>
      <c r="G632" s="12" t="str">
        <f>+VLOOKUP(datosAvance[[#This Row],[renaes]],eess!$A$1:$G$189,3,FALSE)</f>
        <v>CHICLAYO</v>
      </c>
      <c r="H632" s="12" t="str">
        <f>+VLOOKUP(datosAvance[[#This Row],[renaes]],eess!$A$1:$G$189,4,FALSE)</f>
        <v>REQUE-LAGUNAS</v>
      </c>
      <c r="I632" s="12" t="str">
        <f>+VLOOKUP(datosAvance[[#This Row],[renaes]],eess!$A$1:$G$189,6,FALSE)</f>
        <v>CHICLAYO</v>
      </c>
      <c r="J632" s="12" t="str">
        <f>+VLOOKUP(datosAvance[[#This Row],[renaes]],eess!$A$1:$G$189,7,FALSE)</f>
        <v>LAGUNAS</v>
      </c>
    </row>
    <row r="633" spans="1:10" x14ac:dyDescent="0.25">
      <c r="A633">
        <v>4362</v>
      </c>
      <c r="B633">
        <v>1</v>
      </c>
      <c r="C633" t="s">
        <v>245</v>
      </c>
      <c r="D633">
        <v>1</v>
      </c>
      <c r="E633" t="s">
        <v>5</v>
      </c>
      <c r="F633" s="9" t="str">
        <f>+VLOOKUP(datosAvance[[#This Row],[renaes]],eess!$A$1:$G$189,2,FALSE)</f>
        <v>TUPAC AMARU</v>
      </c>
      <c r="G633" s="9" t="str">
        <f>+VLOOKUP(datosAvance[[#This Row],[renaes]],eess!$A$1:$G$189,3,FALSE)</f>
        <v>CHICLAYO</v>
      </c>
      <c r="H633" s="9" t="str">
        <f>+VLOOKUP(datosAvance[[#This Row],[renaes]],eess!$A$1:$G$189,4,FALSE)</f>
        <v>REQUE-LAGUNAS</v>
      </c>
      <c r="I633" s="9" t="str">
        <f>+VLOOKUP(datosAvance[[#This Row],[renaes]],eess!$A$1:$G$189,6,FALSE)</f>
        <v>CHICLAYO</v>
      </c>
      <c r="J633" s="9" t="str">
        <f>+VLOOKUP(datosAvance[[#This Row],[renaes]],eess!$A$1:$G$189,7,FALSE)</f>
        <v>LAGUNAS</v>
      </c>
    </row>
    <row r="634" spans="1:10" x14ac:dyDescent="0.25">
      <c r="A634">
        <v>4364</v>
      </c>
      <c r="B634">
        <v>1</v>
      </c>
      <c r="C634" t="s">
        <v>245</v>
      </c>
      <c r="D634">
        <v>1</v>
      </c>
      <c r="E634" t="s">
        <v>5</v>
      </c>
      <c r="F634" s="12" t="str">
        <f>+VLOOKUP(datosAvance[[#This Row],[renaes]],eess!$A$1:$G$189,2,FALSE)</f>
        <v>NUEVA ARICA</v>
      </c>
      <c r="G634" s="12" t="str">
        <f>+VLOOKUP(datosAvance[[#This Row],[renaes]],eess!$A$1:$G$189,3,FALSE)</f>
        <v>CHICLAYO</v>
      </c>
      <c r="H634" s="12" t="str">
        <f>+VLOOKUP(datosAvance[[#This Row],[renaes]],eess!$A$1:$G$189,4,FALSE)</f>
        <v>OYOTUN</v>
      </c>
      <c r="I634" s="12" t="str">
        <f>+VLOOKUP(datosAvance[[#This Row],[renaes]],eess!$A$1:$G$189,6,FALSE)</f>
        <v>CHICLAYO</v>
      </c>
      <c r="J634" s="12" t="str">
        <f>+VLOOKUP(datosAvance[[#This Row],[renaes]],eess!$A$1:$G$189,7,FALSE)</f>
        <v>NUEVA ARICA</v>
      </c>
    </row>
    <row r="635" spans="1:10" x14ac:dyDescent="0.25">
      <c r="A635">
        <v>4365</v>
      </c>
      <c r="B635">
        <v>1</v>
      </c>
      <c r="C635" t="s">
        <v>245</v>
      </c>
      <c r="D635">
        <v>1</v>
      </c>
      <c r="E635" t="s">
        <v>5</v>
      </c>
      <c r="F635" s="9" t="str">
        <f>+VLOOKUP(datosAvance[[#This Row],[renaes]],eess!$A$1:$G$189,2,FALSE)</f>
        <v>LA VIÑA DE NUEVA ARICA</v>
      </c>
      <c r="G635" s="9" t="str">
        <f>+VLOOKUP(datosAvance[[#This Row],[renaes]],eess!$A$1:$G$189,3,FALSE)</f>
        <v>CHICLAYO</v>
      </c>
      <c r="H635" s="9" t="str">
        <f>+VLOOKUP(datosAvance[[#This Row],[renaes]],eess!$A$1:$G$189,4,FALSE)</f>
        <v>OYOTUN</v>
      </c>
      <c r="I635" s="9" t="str">
        <f>+VLOOKUP(datosAvance[[#This Row],[renaes]],eess!$A$1:$G$189,6,FALSE)</f>
        <v>CHICLAYO</v>
      </c>
      <c r="J635" s="9" t="str">
        <f>+VLOOKUP(datosAvance[[#This Row],[renaes]],eess!$A$1:$G$189,7,FALSE)</f>
        <v>NUEVA ARICA</v>
      </c>
    </row>
    <row r="636" spans="1:10" x14ac:dyDescent="0.25">
      <c r="A636">
        <v>4366</v>
      </c>
      <c r="B636">
        <v>0</v>
      </c>
      <c r="C636" t="s">
        <v>245</v>
      </c>
      <c r="D636">
        <v>1</v>
      </c>
      <c r="E636" t="s">
        <v>5</v>
      </c>
      <c r="F636" s="12" t="str">
        <f>+VLOOKUP(datosAvance[[#This Row],[renaes]],eess!$A$1:$G$189,2,FALSE)</f>
        <v>OYOTUN</v>
      </c>
      <c r="G636" s="12" t="str">
        <f>+VLOOKUP(datosAvance[[#This Row],[renaes]],eess!$A$1:$G$189,3,FALSE)</f>
        <v>CHICLAYO</v>
      </c>
      <c r="H636" s="12" t="str">
        <f>+VLOOKUP(datosAvance[[#This Row],[renaes]],eess!$A$1:$G$189,4,FALSE)</f>
        <v>OYOTUN</v>
      </c>
      <c r="I636" s="12" t="str">
        <f>+VLOOKUP(datosAvance[[#This Row],[renaes]],eess!$A$1:$G$189,6,FALSE)</f>
        <v>CHICLAYO</v>
      </c>
      <c r="J636" s="12" t="str">
        <f>+VLOOKUP(datosAvance[[#This Row],[renaes]],eess!$A$1:$G$189,7,FALSE)</f>
        <v>OYOTUN</v>
      </c>
    </row>
    <row r="637" spans="1:10" x14ac:dyDescent="0.25">
      <c r="A637">
        <v>4367</v>
      </c>
      <c r="B637">
        <v>0</v>
      </c>
      <c r="C637" t="s">
        <v>245</v>
      </c>
      <c r="D637">
        <v>1</v>
      </c>
      <c r="E637" t="s">
        <v>5</v>
      </c>
      <c r="F637" s="9" t="str">
        <f>+VLOOKUP(datosAvance[[#This Row],[renaes]],eess!$A$1:$G$189,2,FALSE)</f>
        <v>EL ESPINAL</v>
      </c>
      <c r="G637" s="9" t="str">
        <f>+VLOOKUP(datosAvance[[#This Row],[renaes]],eess!$A$1:$G$189,3,FALSE)</f>
        <v>CHICLAYO</v>
      </c>
      <c r="H637" s="9" t="str">
        <f>+VLOOKUP(datosAvance[[#This Row],[renaes]],eess!$A$1:$G$189,4,FALSE)</f>
        <v>OYOTUN</v>
      </c>
      <c r="I637" s="9" t="str">
        <f>+VLOOKUP(datosAvance[[#This Row],[renaes]],eess!$A$1:$G$189,6,FALSE)</f>
        <v>CHICLAYO</v>
      </c>
      <c r="J637" s="9" t="str">
        <f>+VLOOKUP(datosAvance[[#This Row],[renaes]],eess!$A$1:$G$189,7,FALSE)</f>
        <v>OYOTUN</v>
      </c>
    </row>
    <row r="638" spans="1:10" x14ac:dyDescent="0.25">
      <c r="A638">
        <v>4368</v>
      </c>
      <c r="B638">
        <v>1</v>
      </c>
      <c r="C638" t="s">
        <v>245</v>
      </c>
      <c r="D638">
        <v>1</v>
      </c>
      <c r="E638" t="s">
        <v>5</v>
      </c>
      <c r="F638" s="12" t="str">
        <f>+VLOOKUP(datosAvance[[#This Row],[renaes]],eess!$A$1:$G$189,2,FALSE)</f>
        <v>PAN DE AZUCAR</v>
      </c>
      <c r="G638" s="12" t="str">
        <f>+VLOOKUP(datosAvance[[#This Row],[renaes]],eess!$A$1:$G$189,3,FALSE)</f>
        <v>CHICLAYO</v>
      </c>
      <c r="H638" s="12" t="str">
        <f>+VLOOKUP(datosAvance[[#This Row],[renaes]],eess!$A$1:$G$189,4,FALSE)</f>
        <v>OYOTUN</v>
      </c>
      <c r="I638" s="12" t="str">
        <f>+VLOOKUP(datosAvance[[#This Row],[renaes]],eess!$A$1:$G$189,6,FALSE)</f>
        <v>CHICLAYO</v>
      </c>
      <c r="J638" s="12" t="str">
        <f>+VLOOKUP(datosAvance[[#This Row],[renaes]],eess!$A$1:$G$189,7,FALSE)</f>
        <v>OYOTUN</v>
      </c>
    </row>
    <row r="639" spans="1:10" x14ac:dyDescent="0.25">
      <c r="A639">
        <v>4370</v>
      </c>
      <c r="B639">
        <v>1</v>
      </c>
      <c r="C639" t="s">
        <v>245</v>
      </c>
      <c r="D639">
        <v>1</v>
      </c>
      <c r="E639" t="s">
        <v>5</v>
      </c>
      <c r="F639" s="9" t="str">
        <f>+VLOOKUP(datosAvance[[#This Row],[renaes]],eess!$A$1:$G$189,2,FALSE)</f>
        <v>HOSPITAL BELEN - LAMBAYEQUE</v>
      </c>
      <c r="G639" s="9" t="str">
        <f>+VLOOKUP(datosAvance[[#This Row],[renaes]],eess!$A$1:$G$189,3,FALSE)</f>
        <v>NO PERTENECE A NINGUNA RED</v>
      </c>
      <c r="H639" s="9" t="str">
        <f>+VLOOKUP(datosAvance[[#This Row],[renaes]],eess!$A$1:$G$189,4,FALSE)</f>
        <v>NO PERTENECE A NINGUNA MICRORED</v>
      </c>
      <c r="I639" s="9" t="str">
        <f>+VLOOKUP(datosAvance[[#This Row],[renaes]],eess!$A$1:$G$189,6,FALSE)</f>
        <v>LAMBAYEQUE</v>
      </c>
      <c r="J639" s="9" t="str">
        <f>+VLOOKUP(datosAvance[[#This Row],[renaes]],eess!$A$1:$G$189,7,FALSE)</f>
        <v>LAMBAYEQUE</v>
      </c>
    </row>
    <row r="640" spans="1:10" x14ac:dyDescent="0.25">
      <c r="A640">
        <v>4371</v>
      </c>
      <c r="B640">
        <v>4</v>
      </c>
      <c r="C640" t="s">
        <v>245</v>
      </c>
      <c r="D640">
        <v>1</v>
      </c>
      <c r="E640" t="s">
        <v>5</v>
      </c>
      <c r="F640" s="12" t="str">
        <f>+VLOOKUP(datosAvance[[#This Row],[renaes]],eess!$A$1:$G$189,2,FALSE)</f>
        <v>JAYANCA</v>
      </c>
      <c r="G640" s="12" t="str">
        <f>+VLOOKUP(datosAvance[[#This Row],[renaes]],eess!$A$1:$G$189,3,FALSE)</f>
        <v>LAMBAYEQUE</v>
      </c>
      <c r="H640" s="12" t="str">
        <f>+VLOOKUP(datosAvance[[#This Row],[renaes]],eess!$A$1:$G$189,4,FALSE)</f>
        <v>JAYANCA</v>
      </c>
      <c r="I640" s="12" t="str">
        <f>+VLOOKUP(datosAvance[[#This Row],[renaes]],eess!$A$1:$G$189,6,FALSE)</f>
        <v>LAMBAYEQUE</v>
      </c>
      <c r="J640" s="12" t="str">
        <f>+VLOOKUP(datosAvance[[#This Row],[renaes]],eess!$A$1:$G$189,7,FALSE)</f>
        <v>JAYANCA</v>
      </c>
    </row>
    <row r="641" spans="1:10" x14ac:dyDescent="0.25">
      <c r="A641">
        <v>4372</v>
      </c>
      <c r="B641">
        <v>6</v>
      </c>
      <c r="C641" t="s">
        <v>245</v>
      </c>
      <c r="D641">
        <v>1</v>
      </c>
      <c r="E641" t="s">
        <v>5</v>
      </c>
      <c r="F641" s="9" t="str">
        <f>+VLOOKUP(datosAvance[[#This Row],[renaes]],eess!$A$1:$G$189,2,FALSE)</f>
        <v>SAN MARTIN</v>
      </c>
      <c r="G641" s="9" t="str">
        <f>+VLOOKUP(datosAvance[[#This Row],[renaes]],eess!$A$1:$G$189,3,FALSE)</f>
        <v>LAMBAYEQUE</v>
      </c>
      <c r="H641" s="9" t="str">
        <f>+VLOOKUP(datosAvance[[#This Row],[renaes]],eess!$A$1:$G$189,4,FALSE)</f>
        <v>LAMBAYEQUE</v>
      </c>
      <c r="I641" s="9" t="str">
        <f>+VLOOKUP(datosAvance[[#This Row],[renaes]],eess!$A$1:$G$189,6,FALSE)</f>
        <v>LAMBAYEQUE</v>
      </c>
      <c r="J641" s="9" t="str">
        <f>+VLOOKUP(datosAvance[[#This Row],[renaes]],eess!$A$1:$G$189,7,FALSE)</f>
        <v>LAMBAYEQUE</v>
      </c>
    </row>
    <row r="642" spans="1:10" x14ac:dyDescent="0.25">
      <c r="A642">
        <v>4373</v>
      </c>
      <c r="B642">
        <v>10</v>
      </c>
      <c r="C642" t="s">
        <v>245</v>
      </c>
      <c r="D642">
        <v>1</v>
      </c>
      <c r="E642" t="s">
        <v>5</v>
      </c>
      <c r="F642" s="12" t="str">
        <f>+VLOOKUP(datosAvance[[#This Row],[renaes]],eess!$A$1:$G$189,2,FALSE)</f>
        <v>TORIBIA CASTRO CHIRINOS</v>
      </c>
      <c r="G642" s="12" t="str">
        <f>+VLOOKUP(datosAvance[[#This Row],[renaes]],eess!$A$1:$G$189,3,FALSE)</f>
        <v>LAMBAYEQUE</v>
      </c>
      <c r="H642" s="12" t="str">
        <f>+VLOOKUP(datosAvance[[#This Row],[renaes]],eess!$A$1:$G$189,4,FALSE)</f>
        <v>LAMBAYEQUE</v>
      </c>
      <c r="I642" s="12" t="str">
        <f>+VLOOKUP(datosAvance[[#This Row],[renaes]],eess!$A$1:$G$189,6,FALSE)</f>
        <v>LAMBAYEQUE</v>
      </c>
      <c r="J642" s="12" t="str">
        <f>+VLOOKUP(datosAvance[[#This Row],[renaes]],eess!$A$1:$G$189,7,FALSE)</f>
        <v>LAMBAYEQUE</v>
      </c>
    </row>
    <row r="643" spans="1:10" x14ac:dyDescent="0.25">
      <c r="A643">
        <v>4374</v>
      </c>
      <c r="B643">
        <v>0</v>
      </c>
      <c r="C643" t="s">
        <v>245</v>
      </c>
      <c r="D643">
        <v>1</v>
      </c>
      <c r="E643" t="s">
        <v>5</v>
      </c>
      <c r="F643" s="9" t="str">
        <f>+VLOOKUP(datosAvance[[#This Row],[renaes]],eess!$A$1:$G$189,2,FALSE)</f>
        <v>SIALUPE HUAMANTANGA</v>
      </c>
      <c r="G643" s="9" t="str">
        <f>+VLOOKUP(datosAvance[[#This Row],[renaes]],eess!$A$1:$G$189,3,FALSE)</f>
        <v>LAMBAYEQUE</v>
      </c>
      <c r="H643" s="9" t="str">
        <f>+VLOOKUP(datosAvance[[#This Row],[renaes]],eess!$A$1:$G$189,4,FALSE)</f>
        <v>LAMBAYEQUE</v>
      </c>
      <c r="I643" s="9" t="str">
        <f>+VLOOKUP(datosAvance[[#This Row],[renaes]],eess!$A$1:$G$189,6,FALSE)</f>
        <v>LAMBAYEQUE</v>
      </c>
      <c r="J643" s="9" t="str">
        <f>+VLOOKUP(datosAvance[[#This Row],[renaes]],eess!$A$1:$G$189,7,FALSE)</f>
        <v>LAMBAYEQUE</v>
      </c>
    </row>
    <row r="644" spans="1:10" x14ac:dyDescent="0.25">
      <c r="A644">
        <v>4375</v>
      </c>
      <c r="B644">
        <v>4</v>
      </c>
      <c r="C644" t="s">
        <v>245</v>
      </c>
      <c r="D644">
        <v>1</v>
      </c>
      <c r="E644" t="s">
        <v>5</v>
      </c>
      <c r="F644" s="12" t="str">
        <f>+VLOOKUP(datosAvance[[#This Row],[renaes]],eess!$A$1:$G$189,2,FALSE)</f>
        <v>MUYFINCA-PUNTO 09</v>
      </c>
      <c r="G644" s="12" t="str">
        <f>+VLOOKUP(datosAvance[[#This Row],[renaes]],eess!$A$1:$G$189,3,FALSE)</f>
        <v>LAMBAYEQUE</v>
      </c>
      <c r="H644" s="12" t="str">
        <f>+VLOOKUP(datosAvance[[#This Row],[renaes]],eess!$A$1:$G$189,4,FALSE)</f>
        <v>LAMBAYEQUE</v>
      </c>
      <c r="I644" s="12" t="str">
        <f>+VLOOKUP(datosAvance[[#This Row],[renaes]],eess!$A$1:$G$189,6,FALSE)</f>
        <v>LAMBAYEQUE</v>
      </c>
      <c r="J644" s="12" t="str">
        <f>+VLOOKUP(datosAvance[[#This Row],[renaes]],eess!$A$1:$G$189,7,FALSE)</f>
        <v>LAMBAYEQUE</v>
      </c>
    </row>
    <row r="645" spans="1:10" x14ac:dyDescent="0.25">
      <c r="A645">
        <v>4376</v>
      </c>
      <c r="B645">
        <v>4</v>
      </c>
      <c r="C645" t="s">
        <v>245</v>
      </c>
      <c r="D645">
        <v>1</v>
      </c>
      <c r="E645" t="s">
        <v>5</v>
      </c>
      <c r="F645" s="9" t="str">
        <f>+VLOOKUP(datosAvance[[#This Row],[renaes]],eess!$A$1:$G$189,2,FALSE)</f>
        <v>ILLIMO</v>
      </c>
      <c r="G645" s="9" t="str">
        <f>+VLOOKUP(datosAvance[[#This Row],[renaes]],eess!$A$1:$G$189,3,FALSE)</f>
        <v>LAMBAYEQUE</v>
      </c>
      <c r="H645" s="9" t="str">
        <f>+VLOOKUP(datosAvance[[#This Row],[renaes]],eess!$A$1:$G$189,4,FALSE)</f>
        <v>ILLIMO</v>
      </c>
      <c r="I645" s="9" t="str">
        <f>+VLOOKUP(datosAvance[[#This Row],[renaes]],eess!$A$1:$G$189,6,FALSE)</f>
        <v>LAMBAYEQUE</v>
      </c>
      <c r="J645" s="9" t="str">
        <f>+VLOOKUP(datosAvance[[#This Row],[renaes]],eess!$A$1:$G$189,7,FALSE)</f>
        <v>ILLIMO</v>
      </c>
    </row>
    <row r="646" spans="1:10" x14ac:dyDescent="0.25">
      <c r="A646">
        <v>4380</v>
      </c>
      <c r="B646">
        <v>3</v>
      </c>
      <c r="C646" t="s">
        <v>245</v>
      </c>
      <c r="D646">
        <v>1</v>
      </c>
      <c r="E646" t="s">
        <v>5</v>
      </c>
      <c r="F646" s="12" t="str">
        <f>+VLOOKUP(datosAvance[[#This Row],[renaes]],eess!$A$1:$G$189,2,FALSE)</f>
        <v>MOCHUMI</v>
      </c>
      <c r="G646" s="12" t="str">
        <f>+VLOOKUP(datosAvance[[#This Row],[renaes]],eess!$A$1:$G$189,3,FALSE)</f>
        <v>LAMBAYEQUE</v>
      </c>
      <c r="H646" s="12" t="str">
        <f>+VLOOKUP(datosAvance[[#This Row],[renaes]],eess!$A$1:$G$189,4,FALSE)</f>
        <v>MOCHUMI</v>
      </c>
      <c r="I646" s="12" t="str">
        <f>+VLOOKUP(datosAvance[[#This Row],[renaes]],eess!$A$1:$G$189,6,FALSE)</f>
        <v>LAMBAYEQUE</v>
      </c>
      <c r="J646" s="12" t="str">
        <f>+VLOOKUP(datosAvance[[#This Row],[renaes]],eess!$A$1:$G$189,7,FALSE)</f>
        <v>MOCHUMI</v>
      </c>
    </row>
    <row r="647" spans="1:10" x14ac:dyDescent="0.25">
      <c r="A647">
        <v>4381</v>
      </c>
      <c r="B647">
        <v>1</v>
      </c>
      <c r="C647" t="s">
        <v>245</v>
      </c>
      <c r="D647">
        <v>1</v>
      </c>
      <c r="E647" t="s">
        <v>5</v>
      </c>
      <c r="F647" s="9" t="str">
        <f>+VLOOKUP(datosAvance[[#This Row],[renaes]],eess!$A$1:$G$189,2,FALSE)</f>
        <v>MARAVILLAS</v>
      </c>
      <c r="G647" s="9" t="str">
        <f>+VLOOKUP(datosAvance[[#This Row],[renaes]],eess!$A$1:$G$189,3,FALSE)</f>
        <v>LAMBAYEQUE</v>
      </c>
      <c r="H647" s="9" t="str">
        <f>+VLOOKUP(datosAvance[[#This Row],[renaes]],eess!$A$1:$G$189,4,FALSE)</f>
        <v>MOCHUMI</v>
      </c>
      <c r="I647" s="9" t="str">
        <f>+VLOOKUP(datosAvance[[#This Row],[renaes]],eess!$A$1:$G$189,6,FALSE)</f>
        <v>LAMBAYEQUE</v>
      </c>
      <c r="J647" s="9" t="str">
        <f>+VLOOKUP(datosAvance[[#This Row],[renaes]],eess!$A$1:$G$189,7,FALSE)</f>
        <v>MOCHUMI</v>
      </c>
    </row>
    <row r="648" spans="1:10" x14ac:dyDescent="0.25">
      <c r="A648">
        <v>4382</v>
      </c>
      <c r="B648">
        <v>3</v>
      </c>
      <c r="C648" t="s">
        <v>245</v>
      </c>
      <c r="D648">
        <v>1</v>
      </c>
      <c r="E648" t="s">
        <v>5</v>
      </c>
      <c r="F648" s="12" t="str">
        <f>+VLOOKUP(datosAvance[[#This Row],[renaes]],eess!$A$1:$G$189,2,FALSE)</f>
        <v>PUNTO CUATRO</v>
      </c>
      <c r="G648" s="12" t="str">
        <f>+VLOOKUP(datosAvance[[#This Row],[renaes]],eess!$A$1:$G$189,3,FALSE)</f>
        <v>LAMBAYEQUE</v>
      </c>
      <c r="H648" s="12" t="str">
        <f>+VLOOKUP(datosAvance[[#This Row],[renaes]],eess!$A$1:$G$189,4,FALSE)</f>
        <v>MOCHUMI</v>
      </c>
      <c r="I648" s="12" t="str">
        <f>+VLOOKUP(datosAvance[[#This Row],[renaes]],eess!$A$1:$G$189,6,FALSE)</f>
        <v>LAMBAYEQUE</v>
      </c>
      <c r="J648" s="12" t="str">
        <f>+VLOOKUP(datosAvance[[#This Row],[renaes]],eess!$A$1:$G$189,7,FALSE)</f>
        <v>MOCHUMI</v>
      </c>
    </row>
    <row r="649" spans="1:10" x14ac:dyDescent="0.25">
      <c r="A649">
        <v>4383</v>
      </c>
      <c r="B649">
        <v>1</v>
      </c>
      <c r="C649" t="s">
        <v>245</v>
      </c>
      <c r="D649">
        <v>1</v>
      </c>
      <c r="E649" t="s">
        <v>5</v>
      </c>
      <c r="F649" s="9" t="str">
        <f>+VLOOKUP(datosAvance[[#This Row],[renaes]],eess!$A$1:$G$189,2,FALSE)</f>
        <v>PAREDONES MUY FINCA</v>
      </c>
      <c r="G649" s="9" t="str">
        <f>+VLOOKUP(datosAvance[[#This Row],[renaes]],eess!$A$1:$G$189,3,FALSE)</f>
        <v>LAMBAYEQUE</v>
      </c>
      <c r="H649" s="9" t="str">
        <f>+VLOOKUP(datosAvance[[#This Row],[renaes]],eess!$A$1:$G$189,4,FALSE)</f>
        <v>MOCHUMI</v>
      </c>
      <c r="I649" s="9" t="str">
        <f>+VLOOKUP(datosAvance[[#This Row],[renaes]],eess!$A$1:$G$189,6,FALSE)</f>
        <v>LAMBAYEQUE</v>
      </c>
      <c r="J649" s="9" t="str">
        <f>+VLOOKUP(datosAvance[[#This Row],[renaes]],eess!$A$1:$G$189,7,FALSE)</f>
        <v>MOCHUMI</v>
      </c>
    </row>
    <row r="650" spans="1:10" x14ac:dyDescent="0.25">
      <c r="A650">
        <v>4384</v>
      </c>
      <c r="B650">
        <v>3</v>
      </c>
      <c r="C650" t="s">
        <v>245</v>
      </c>
      <c r="D650">
        <v>1</v>
      </c>
      <c r="E650" t="s">
        <v>5</v>
      </c>
      <c r="F650" s="12" t="str">
        <f>+VLOOKUP(datosAvance[[#This Row],[renaes]],eess!$A$1:$G$189,2,FALSE)</f>
        <v>PACORA</v>
      </c>
      <c r="G650" s="12" t="str">
        <f>+VLOOKUP(datosAvance[[#This Row],[renaes]],eess!$A$1:$G$189,3,FALSE)</f>
        <v>LAMBAYEQUE</v>
      </c>
      <c r="H650" s="12" t="str">
        <f>+VLOOKUP(datosAvance[[#This Row],[renaes]],eess!$A$1:$G$189,4,FALSE)</f>
        <v>ILLIMO</v>
      </c>
      <c r="I650" s="12" t="str">
        <f>+VLOOKUP(datosAvance[[#This Row],[renaes]],eess!$A$1:$G$189,6,FALSE)</f>
        <v>LAMBAYEQUE</v>
      </c>
      <c r="J650" s="12" t="str">
        <f>+VLOOKUP(datosAvance[[#This Row],[renaes]],eess!$A$1:$G$189,7,FALSE)</f>
        <v>PACORA</v>
      </c>
    </row>
    <row r="651" spans="1:10" x14ac:dyDescent="0.25">
      <c r="A651">
        <v>4385</v>
      </c>
      <c r="B651">
        <v>1</v>
      </c>
      <c r="C651" t="s">
        <v>245</v>
      </c>
      <c r="D651">
        <v>1</v>
      </c>
      <c r="E651" t="s">
        <v>5</v>
      </c>
      <c r="F651" s="9" t="str">
        <f>+VLOOKUP(datosAvance[[#This Row],[renaes]],eess!$A$1:$G$189,2,FALSE)</f>
        <v>HUACA RIVERA</v>
      </c>
      <c r="G651" s="9" t="str">
        <f>+VLOOKUP(datosAvance[[#This Row],[renaes]],eess!$A$1:$G$189,3,FALSE)</f>
        <v>LAMBAYEQUE</v>
      </c>
      <c r="H651" s="9" t="str">
        <f>+VLOOKUP(datosAvance[[#This Row],[renaes]],eess!$A$1:$G$189,4,FALSE)</f>
        <v>ILLIMO</v>
      </c>
      <c r="I651" s="9" t="str">
        <f>+VLOOKUP(datosAvance[[#This Row],[renaes]],eess!$A$1:$G$189,6,FALSE)</f>
        <v>LAMBAYEQUE</v>
      </c>
      <c r="J651" s="9" t="str">
        <f>+VLOOKUP(datosAvance[[#This Row],[renaes]],eess!$A$1:$G$189,7,FALSE)</f>
        <v>PACORA</v>
      </c>
    </row>
    <row r="652" spans="1:10" x14ac:dyDescent="0.25">
      <c r="A652">
        <v>4386</v>
      </c>
      <c r="B652">
        <v>0</v>
      </c>
      <c r="C652" t="s">
        <v>245</v>
      </c>
      <c r="D652">
        <v>1</v>
      </c>
      <c r="E652" t="s">
        <v>5</v>
      </c>
      <c r="F652" s="12" t="str">
        <f>+VLOOKUP(datosAvance[[#This Row],[renaes]],eess!$A$1:$G$189,2,FALSE)</f>
        <v>SALAS</v>
      </c>
      <c r="G652" s="12" t="str">
        <f>+VLOOKUP(datosAvance[[#This Row],[renaes]],eess!$A$1:$G$189,3,FALSE)</f>
        <v>LAMBAYEQUE</v>
      </c>
      <c r="H652" s="12" t="str">
        <f>+VLOOKUP(datosAvance[[#This Row],[renaes]],eess!$A$1:$G$189,4,FALSE)</f>
        <v>SALAS</v>
      </c>
      <c r="I652" s="12" t="str">
        <f>+VLOOKUP(datosAvance[[#This Row],[renaes]],eess!$A$1:$G$189,6,FALSE)</f>
        <v>LAMBAYEQUE</v>
      </c>
      <c r="J652" s="12" t="str">
        <f>+VLOOKUP(datosAvance[[#This Row],[renaes]],eess!$A$1:$G$189,7,FALSE)</f>
        <v>SALAS</v>
      </c>
    </row>
    <row r="653" spans="1:10" x14ac:dyDescent="0.25">
      <c r="A653">
        <v>4388</v>
      </c>
      <c r="B653">
        <v>0</v>
      </c>
      <c r="C653" t="s">
        <v>245</v>
      </c>
      <c r="D653">
        <v>1</v>
      </c>
      <c r="E653" t="s">
        <v>5</v>
      </c>
      <c r="F653" s="9" t="str">
        <f>+VLOOKUP(datosAvance[[#This Row],[renaes]],eess!$A$1:$G$189,2,FALSE)</f>
        <v>KERGUER</v>
      </c>
      <c r="G653" s="9" t="str">
        <f>+VLOOKUP(datosAvance[[#This Row],[renaes]],eess!$A$1:$G$189,3,FALSE)</f>
        <v>LAMBAYEQUE</v>
      </c>
      <c r="H653" s="9" t="str">
        <f>+VLOOKUP(datosAvance[[#This Row],[renaes]],eess!$A$1:$G$189,4,FALSE)</f>
        <v>SALAS</v>
      </c>
      <c r="I653" s="9" t="str">
        <f>+VLOOKUP(datosAvance[[#This Row],[renaes]],eess!$A$1:$G$189,6,FALSE)</f>
        <v>LAMBAYEQUE</v>
      </c>
      <c r="J653" s="9" t="str">
        <f>+VLOOKUP(datosAvance[[#This Row],[renaes]],eess!$A$1:$G$189,7,FALSE)</f>
        <v>SALAS</v>
      </c>
    </row>
    <row r="654" spans="1:10" x14ac:dyDescent="0.25">
      <c r="A654">
        <v>4389</v>
      </c>
      <c r="B654">
        <v>2</v>
      </c>
      <c r="C654" t="s">
        <v>245</v>
      </c>
      <c r="D654">
        <v>1</v>
      </c>
      <c r="E654" t="s">
        <v>5</v>
      </c>
      <c r="F654" s="12" t="str">
        <f>+VLOOKUP(datosAvance[[#This Row],[renaes]],eess!$A$1:$G$189,2,FALSE)</f>
        <v>TUCUME</v>
      </c>
      <c r="G654" s="12" t="str">
        <f>+VLOOKUP(datosAvance[[#This Row],[renaes]],eess!$A$1:$G$189,3,FALSE)</f>
        <v>LAMBAYEQUE</v>
      </c>
      <c r="H654" s="12" t="str">
        <f>+VLOOKUP(datosAvance[[#This Row],[renaes]],eess!$A$1:$G$189,4,FALSE)</f>
        <v>TUCUME</v>
      </c>
      <c r="I654" s="12" t="str">
        <f>+VLOOKUP(datosAvance[[#This Row],[renaes]],eess!$A$1:$G$189,6,FALSE)</f>
        <v>LAMBAYEQUE</v>
      </c>
      <c r="J654" s="12" t="str">
        <f>+VLOOKUP(datosAvance[[#This Row],[renaes]],eess!$A$1:$G$189,7,FALSE)</f>
        <v>TUCUME</v>
      </c>
    </row>
    <row r="655" spans="1:10" x14ac:dyDescent="0.25">
      <c r="A655">
        <v>4390</v>
      </c>
      <c r="B655">
        <v>0</v>
      </c>
      <c r="C655" t="s">
        <v>245</v>
      </c>
      <c r="D655">
        <v>1</v>
      </c>
      <c r="E655" t="s">
        <v>5</v>
      </c>
      <c r="F655" s="9" t="str">
        <f>+VLOOKUP(datosAvance[[#This Row],[renaes]],eess!$A$1:$G$189,2,FALSE)</f>
        <v>TUCUME VIEJO</v>
      </c>
      <c r="G655" s="9" t="str">
        <f>+VLOOKUP(datosAvance[[#This Row],[renaes]],eess!$A$1:$G$189,3,FALSE)</f>
        <v>LAMBAYEQUE</v>
      </c>
      <c r="H655" s="9" t="str">
        <f>+VLOOKUP(datosAvance[[#This Row],[renaes]],eess!$A$1:$G$189,4,FALSE)</f>
        <v>TUCUME</v>
      </c>
      <c r="I655" s="9" t="str">
        <f>+VLOOKUP(datosAvance[[#This Row],[renaes]],eess!$A$1:$G$189,6,FALSE)</f>
        <v>LAMBAYEQUE</v>
      </c>
      <c r="J655" s="9" t="str">
        <f>+VLOOKUP(datosAvance[[#This Row],[renaes]],eess!$A$1:$G$189,7,FALSE)</f>
        <v>TUCUME</v>
      </c>
    </row>
    <row r="656" spans="1:10" x14ac:dyDescent="0.25">
      <c r="A656">
        <v>4391</v>
      </c>
      <c r="B656">
        <v>3</v>
      </c>
      <c r="C656" t="s">
        <v>245</v>
      </c>
      <c r="D656">
        <v>1</v>
      </c>
      <c r="E656" t="s">
        <v>5</v>
      </c>
      <c r="F656" s="12" t="str">
        <f>+VLOOKUP(datosAvance[[#This Row],[renaes]],eess!$A$1:$G$189,2,FALSE)</f>
        <v>GRANJA SASAPE</v>
      </c>
      <c r="G656" s="12" t="str">
        <f>+VLOOKUP(datosAvance[[#This Row],[renaes]],eess!$A$1:$G$189,3,FALSE)</f>
        <v>LAMBAYEQUE</v>
      </c>
      <c r="H656" s="12" t="str">
        <f>+VLOOKUP(datosAvance[[#This Row],[renaes]],eess!$A$1:$G$189,4,FALSE)</f>
        <v>TUCUME</v>
      </c>
      <c r="I656" s="12" t="str">
        <f>+VLOOKUP(datosAvance[[#This Row],[renaes]],eess!$A$1:$G$189,6,FALSE)</f>
        <v>LAMBAYEQUE</v>
      </c>
      <c r="J656" s="12" t="str">
        <f>+VLOOKUP(datosAvance[[#This Row],[renaes]],eess!$A$1:$G$189,7,FALSE)</f>
        <v>TUCUME</v>
      </c>
    </row>
    <row r="657" spans="1:10" x14ac:dyDescent="0.25">
      <c r="A657">
        <v>4392</v>
      </c>
      <c r="B657">
        <v>1</v>
      </c>
      <c r="C657" t="s">
        <v>245</v>
      </c>
      <c r="D657">
        <v>1</v>
      </c>
      <c r="E657" t="s">
        <v>5</v>
      </c>
      <c r="F657" s="9" t="str">
        <f>+VLOOKUP(datosAvance[[#This Row],[renaes]],eess!$A$1:$G$189,2,FALSE)</f>
        <v>LOS BANCES</v>
      </c>
      <c r="G657" s="9" t="str">
        <f>+VLOOKUP(datosAvance[[#This Row],[renaes]],eess!$A$1:$G$189,3,FALSE)</f>
        <v>LAMBAYEQUE</v>
      </c>
      <c r="H657" s="9" t="str">
        <f>+VLOOKUP(datosAvance[[#This Row],[renaes]],eess!$A$1:$G$189,4,FALSE)</f>
        <v>TUCUME</v>
      </c>
      <c r="I657" s="9" t="str">
        <f>+VLOOKUP(datosAvance[[#This Row],[renaes]],eess!$A$1:$G$189,6,FALSE)</f>
        <v>LAMBAYEQUE</v>
      </c>
      <c r="J657" s="9" t="str">
        <f>+VLOOKUP(datosAvance[[#This Row],[renaes]],eess!$A$1:$G$189,7,FALSE)</f>
        <v>TUCUME</v>
      </c>
    </row>
    <row r="658" spans="1:10" x14ac:dyDescent="0.25">
      <c r="A658">
        <v>4393</v>
      </c>
      <c r="B658">
        <v>0</v>
      </c>
      <c r="C658" t="s">
        <v>245</v>
      </c>
      <c r="D658">
        <v>1</v>
      </c>
      <c r="E658" t="s">
        <v>5</v>
      </c>
      <c r="F658" s="12" t="str">
        <f>+VLOOKUP(datosAvance[[#This Row],[renaes]],eess!$A$1:$G$189,2,FALSE)</f>
        <v>LA RAYA</v>
      </c>
      <c r="G658" s="12" t="str">
        <f>+VLOOKUP(datosAvance[[#This Row],[renaes]],eess!$A$1:$G$189,3,FALSE)</f>
        <v>LAMBAYEQUE</v>
      </c>
      <c r="H658" s="12" t="str">
        <f>+VLOOKUP(datosAvance[[#This Row],[renaes]],eess!$A$1:$G$189,4,FALSE)</f>
        <v>TUCUME</v>
      </c>
      <c r="I658" s="12" t="str">
        <f>+VLOOKUP(datosAvance[[#This Row],[renaes]],eess!$A$1:$G$189,6,FALSE)</f>
        <v>LAMBAYEQUE</v>
      </c>
      <c r="J658" s="12" t="str">
        <f>+VLOOKUP(datosAvance[[#This Row],[renaes]],eess!$A$1:$G$189,7,FALSE)</f>
        <v>TUCUME</v>
      </c>
    </row>
    <row r="659" spans="1:10" x14ac:dyDescent="0.25">
      <c r="A659">
        <v>4394</v>
      </c>
      <c r="B659">
        <v>0</v>
      </c>
      <c r="C659" t="s">
        <v>245</v>
      </c>
      <c r="D659">
        <v>1</v>
      </c>
      <c r="E659" t="s">
        <v>5</v>
      </c>
      <c r="F659" s="9" t="str">
        <f>+VLOOKUP(datosAvance[[#This Row],[renaes]],eess!$A$1:$G$189,2,FALSE)</f>
        <v>LOS SANCHEZ</v>
      </c>
      <c r="G659" s="9" t="str">
        <f>+VLOOKUP(datosAvance[[#This Row],[renaes]],eess!$A$1:$G$189,3,FALSE)</f>
        <v>LAMBAYEQUE</v>
      </c>
      <c r="H659" s="9" t="str">
        <f>+VLOOKUP(datosAvance[[#This Row],[renaes]],eess!$A$1:$G$189,4,FALSE)</f>
        <v>TUCUME</v>
      </c>
      <c r="I659" s="9" t="str">
        <f>+VLOOKUP(datosAvance[[#This Row],[renaes]],eess!$A$1:$G$189,6,FALSE)</f>
        <v>LAMBAYEQUE</v>
      </c>
      <c r="J659" s="9" t="str">
        <f>+VLOOKUP(datosAvance[[#This Row],[renaes]],eess!$A$1:$G$189,7,FALSE)</f>
        <v>TUCUME</v>
      </c>
    </row>
    <row r="660" spans="1:10" x14ac:dyDescent="0.25">
      <c r="A660">
        <v>4395</v>
      </c>
      <c r="B660">
        <v>6</v>
      </c>
      <c r="C660" t="s">
        <v>245</v>
      </c>
      <c r="D660">
        <v>1</v>
      </c>
      <c r="E660" t="s">
        <v>5</v>
      </c>
      <c r="F660" s="12" t="str">
        <f>+VLOOKUP(datosAvance[[#This Row],[renaes]],eess!$A$1:$G$189,2,FALSE)</f>
        <v>MOTUPE</v>
      </c>
      <c r="G660" s="12" t="str">
        <f>+VLOOKUP(datosAvance[[#This Row],[renaes]],eess!$A$1:$G$189,3,FALSE)</f>
        <v>LAMBAYEQUE</v>
      </c>
      <c r="H660" s="12" t="str">
        <f>+VLOOKUP(datosAvance[[#This Row],[renaes]],eess!$A$1:$G$189,4,FALSE)</f>
        <v>MOTUPE</v>
      </c>
      <c r="I660" s="12" t="str">
        <f>+VLOOKUP(datosAvance[[#This Row],[renaes]],eess!$A$1:$G$189,6,FALSE)</f>
        <v>LAMBAYEQUE</v>
      </c>
      <c r="J660" s="12" t="str">
        <f>+VLOOKUP(datosAvance[[#This Row],[renaes]],eess!$A$1:$G$189,7,FALSE)</f>
        <v>MOTUPE</v>
      </c>
    </row>
    <row r="661" spans="1:10" x14ac:dyDescent="0.25">
      <c r="A661">
        <v>4396</v>
      </c>
      <c r="B661">
        <v>0</v>
      </c>
      <c r="C661" t="s">
        <v>245</v>
      </c>
      <c r="D661">
        <v>1</v>
      </c>
      <c r="E661" t="s">
        <v>5</v>
      </c>
      <c r="F661" s="9" t="str">
        <f>+VLOOKUP(datosAvance[[#This Row],[renaes]],eess!$A$1:$G$189,2,FALSE)</f>
        <v>CHOCHOPE</v>
      </c>
      <c r="G661" s="9" t="str">
        <f>+VLOOKUP(datosAvance[[#This Row],[renaes]],eess!$A$1:$G$189,3,FALSE)</f>
        <v>LAMBAYEQUE</v>
      </c>
      <c r="H661" s="9" t="str">
        <f>+VLOOKUP(datosAvance[[#This Row],[renaes]],eess!$A$1:$G$189,4,FALSE)</f>
        <v>MOTUPE</v>
      </c>
      <c r="I661" s="9" t="str">
        <f>+VLOOKUP(datosAvance[[#This Row],[renaes]],eess!$A$1:$G$189,6,FALSE)</f>
        <v>LAMBAYEQUE</v>
      </c>
      <c r="J661" s="9" t="str">
        <f>+VLOOKUP(datosAvance[[#This Row],[renaes]],eess!$A$1:$G$189,7,FALSE)</f>
        <v>CHOCHOPE</v>
      </c>
    </row>
    <row r="662" spans="1:10" x14ac:dyDescent="0.25">
      <c r="A662">
        <v>4397</v>
      </c>
      <c r="B662">
        <v>0</v>
      </c>
      <c r="C662" t="s">
        <v>245</v>
      </c>
      <c r="D662">
        <v>1</v>
      </c>
      <c r="E662" t="s">
        <v>5</v>
      </c>
      <c r="F662" s="12" t="str">
        <f>+VLOOKUP(datosAvance[[#This Row],[renaes]],eess!$A$1:$G$189,2,FALSE)</f>
        <v>KAÑARIS</v>
      </c>
      <c r="G662" s="12" t="str">
        <f>+VLOOKUP(datosAvance[[#This Row],[renaes]],eess!$A$1:$G$189,3,FALSE)</f>
        <v>LAMBAYEQUE</v>
      </c>
      <c r="H662" s="12" t="str">
        <f>+VLOOKUP(datosAvance[[#This Row],[renaes]],eess!$A$1:$G$189,4,FALSE)</f>
        <v>KAÑARIS</v>
      </c>
      <c r="I662" s="12" t="str">
        <f>+VLOOKUP(datosAvance[[#This Row],[renaes]],eess!$A$1:$G$189,6,FALSE)</f>
        <v>FERREÑAFE</v>
      </c>
      <c r="J662" s="12" t="str">
        <f>+VLOOKUP(datosAvance[[#This Row],[renaes]],eess!$A$1:$G$189,7,FALSE)</f>
        <v>CAÑARIS</v>
      </c>
    </row>
    <row r="663" spans="1:10" x14ac:dyDescent="0.25">
      <c r="A663">
        <v>4399</v>
      </c>
      <c r="B663">
        <v>0</v>
      </c>
      <c r="C663" t="s">
        <v>245</v>
      </c>
      <c r="D663">
        <v>1</v>
      </c>
      <c r="E663" t="s">
        <v>5</v>
      </c>
      <c r="F663" s="9" t="str">
        <f>+VLOOKUP(datosAvance[[#This Row],[renaes]],eess!$A$1:$G$189,2,FALSE)</f>
        <v>HUACAPAMPA</v>
      </c>
      <c r="G663" s="9" t="str">
        <f>+VLOOKUP(datosAvance[[#This Row],[renaes]],eess!$A$1:$G$189,3,FALSE)</f>
        <v>LAMBAYEQUE</v>
      </c>
      <c r="H663" s="9" t="str">
        <f>+VLOOKUP(datosAvance[[#This Row],[renaes]],eess!$A$1:$G$189,4,FALSE)</f>
        <v>KAÑARIS</v>
      </c>
      <c r="I663" s="9" t="str">
        <f>+VLOOKUP(datosAvance[[#This Row],[renaes]],eess!$A$1:$G$189,6,FALSE)</f>
        <v>FERREÑAFE</v>
      </c>
      <c r="J663" s="9" t="str">
        <f>+VLOOKUP(datosAvance[[#This Row],[renaes]],eess!$A$1:$G$189,7,FALSE)</f>
        <v>CAÑARIS</v>
      </c>
    </row>
    <row r="664" spans="1:10" x14ac:dyDescent="0.25">
      <c r="A664">
        <v>4400</v>
      </c>
      <c r="B664">
        <v>2</v>
      </c>
      <c r="C664" t="s">
        <v>245</v>
      </c>
      <c r="D664">
        <v>1</v>
      </c>
      <c r="E664" t="s">
        <v>5</v>
      </c>
      <c r="F664" s="12" t="str">
        <f>+VLOOKUP(datosAvance[[#This Row],[renaes]],eess!$A$1:$G$189,2,FALSE)</f>
        <v>CHILASQUE</v>
      </c>
      <c r="G664" s="12" t="str">
        <f>+VLOOKUP(datosAvance[[#This Row],[renaes]],eess!$A$1:$G$189,3,FALSE)</f>
        <v>LAMBAYEQUE</v>
      </c>
      <c r="H664" s="12" t="str">
        <f>+VLOOKUP(datosAvance[[#This Row],[renaes]],eess!$A$1:$G$189,4,FALSE)</f>
        <v>KAÑARIS</v>
      </c>
      <c r="I664" s="12" t="str">
        <f>+VLOOKUP(datosAvance[[#This Row],[renaes]],eess!$A$1:$G$189,6,FALSE)</f>
        <v>FERREÑAFE</v>
      </c>
      <c r="J664" s="12" t="str">
        <f>+VLOOKUP(datosAvance[[#This Row],[renaes]],eess!$A$1:$G$189,7,FALSE)</f>
        <v>CAÑARIS</v>
      </c>
    </row>
    <row r="665" spans="1:10" x14ac:dyDescent="0.25">
      <c r="A665">
        <v>4401</v>
      </c>
      <c r="B665">
        <v>1</v>
      </c>
      <c r="C665" t="s">
        <v>245</v>
      </c>
      <c r="D665">
        <v>1</v>
      </c>
      <c r="E665" t="s">
        <v>5</v>
      </c>
      <c r="F665" s="9" t="str">
        <f>+VLOOKUP(datosAvance[[#This Row],[renaes]],eess!$A$1:$G$189,2,FALSE)</f>
        <v>LA SUCCHA</v>
      </c>
      <c r="G665" s="9" t="str">
        <f>+VLOOKUP(datosAvance[[#This Row],[renaes]],eess!$A$1:$G$189,3,FALSE)</f>
        <v>LAMBAYEQUE</v>
      </c>
      <c r="H665" s="9" t="str">
        <f>+VLOOKUP(datosAvance[[#This Row],[renaes]],eess!$A$1:$G$189,4,FALSE)</f>
        <v>KAÑARIS</v>
      </c>
      <c r="I665" s="9" t="str">
        <f>+VLOOKUP(datosAvance[[#This Row],[renaes]],eess!$A$1:$G$189,6,FALSE)</f>
        <v>FERREÑAFE</v>
      </c>
      <c r="J665" s="9" t="str">
        <f>+VLOOKUP(datosAvance[[#This Row],[renaes]],eess!$A$1:$G$189,7,FALSE)</f>
        <v>CAÑARIS</v>
      </c>
    </row>
    <row r="666" spans="1:10" x14ac:dyDescent="0.25">
      <c r="A666">
        <v>4402</v>
      </c>
      <c r="B666">
        <v>2</v>
      </c>
      <c r="C666" t="s">
        <v>245</v>
      </c>
      <c r="D666">
        <v>1</v>
      </c>
      <c r="E666" t="s">
        <v>5</v>
      </c>
      <c r="F666" s="12" t="str">
        <f>+VLOOKUP(datosAvance[[#This Row],[renaes]],eess!$A$1:$G$189,2,FALSE)</f>
        <v>QUIRICHIMA</v>
      </c>
      <c r="G666" s="12" t="str">
        <f>+VLOOKUP(datosAvance[[#This Row],[renaes]],eess!$A$1:$G$189,3,FALSE)</f>
        <v>LAMBAYEQUE</v>
      </c>
      <c r="H666" s="12" t="str">
        <f>+VLOOKUP(datosAvance[[#This Row],[renaes]],eess!$A$1:$G$189,4,FALSE)</f>
        <v>KAÑARIS</v>
      </c>
      <c r="I666" s="12" t="str">
        <f>+VLOOKUP(datosAvance[[#This Row],[renaes]],eess!$A$1:$G$189,6,FALSE)</f>
        <v>FERREÑAFE</v>
      </c>
      <c r="J666" s="12" t="str">
        <f>+VLOOKUP(datosAvance[[#This Row],[renaes]],eess!$A$1:$G$189,7,FALSE)</f>
        <v>CAÑARIS</v>
      </c>
    </row>
    <row r="667" spans="1:10" x14ac:dyDescent="0.25">
      <c r="A667">
        <v>4403</v>
      </c>
      <c r="B667">
        <v>1</v>
      </c>
      <c r="C667" t="s">
        <v>245</v>
      </c>
      <c r="D667">
        <v>1</v>
      </c>
      <c r="E667" t="s">
        <v>5</v>
      </c>
      <c r="F667" s="9" t="str">
        <f>+VLOOKUP(datosAvance[[#This Row],[renaes]],eess!$A$1:$G$189,2,FALSE)</f>
        <v>CHIÑAMA</v>
      </c>
      <c r="G667" s="9" t="str">
        <f>+VLOOKUP(datosAvance[[#This Row],[renaes]],eess!$A$1:$G$189,3,FALSE)</f>
        <v>LAMBAYEQUE</v>
      </c>
      <c r="H667" s="9" t="str">
        <f>+VLOOKUP(datosAvance[[#This Row],[renaes]],eess!$A$1:$G$189,4,FALSE)</f>
        <v>KAÑARIS</v>
      </c>
      <c r="I667" s="9" t="str">
        <f>+VLOOKUP(datosAvance[[#This Row],[renaes]],eess!$A$1:$G$189,6,FALSE)</f>
        <v>FERREÑAFE</v>
      </c>
      <c r="J667" s="9" t="str">
        <f>+VLOOKUP(datosAvance[[#This Row],[renaes]],eess!$A$1:$G$189,7,FALSE)</f>
        <v>CAÑARIS</v>
      </c>
    </row>
    <row r="668" spans="1:10" x14ac:dyDescent="0.25">
      <c r="A668">
        <v>4404</v>
      </c>
      <c r="B668">
        <v>1</v>
      </c>
      <c r="C668" t="s">
        <v>245</v>
      </c>
      <c r="D668">
        <v>1</v>
      </c>
      <c r="E668" t="s">
        <v>5</v>
      </c>
      <c r="F668" s="12" t="str">
        <f>+VLOOKUP(datosAvance[[#This Row],[renaes]],eess!$A$1:$G$189,2,FALSE)</f>
        <v>TONGORRAPE</v>
      </c>
      <c r="G668" s="12" t="str">
        <f>+VLOOKUP(datosAvance[[#This Row],[renaes]],eess!$A$1:$G$189,3,FALSE)</f>
        <v>LAMBAYEQUE</v>
      </c>
      <c r="H668" s="12" t="str">
        <f>+VLOOKUP(datosAvance[[#This Row],[renaes]],eess!$A$1:$G$189,4,FALSE)</f>
        <v>MOTUPE</v>
      </c>
      <c r="I668" s="12" t="str">
        <f>+VLOOKUP(datosAvance[[#This Row],[renaes]],eess!$A$1:$G$189,6,FALSE)</f>
        <v>LAMBAYEQUE</v>
      </c>
      <c r="J668" s="12" t="str">
        <f>+VLOOKUP(datosAvance[[#This Row],[renaes]],eess!$A$1:$G$189,7,FALSE)</f>
        <v>MOTUPE</v>
      </c>
    </row>
    <row r="669" spans="1:10" x14ac:dyDescent="0.25">
      <c r="A669">
        <v>4405</v>
      </c>
      <c r="B669">
        <v>0</v>
      </c>
      <c r="C669" t="s">
        <v>245</v>
      </c>
      <c r="D669">
        <v>1</v>
      </c>
      <c r="E669" t="s">
        <v>5</v>
      </c>
      <c r="F669" s="9" t="str">
        <f>+VLOOKUP(datosAvance[[#This Row],[renaes]],eess!$A$1:$G$189,2,FALSE)</f>
        <v>ANCHOVIRA</v>
      </c>
      <c r="G669" s="9" t="str">
        <f>+VLOOKUP(datosAvance[[#This Row],[renaes]],eess!$A$1:$G$189,3,FALSE)</f>
        <v>LAMBAYEQUE</v>
      </c>
      <c r="H669" s="9" t="str">
        <f>+VLOOKUP(datosAvance[[#This Row],[renaes]],eess!$A$1:$G$189,4,FALSE)</f>
        <v>MOTUPE</v>
      </c>
      <c r="I669" s="9" t="str">
        <f>+VLOOKUP(datosAvance[[#This Row],[renaes]],eess!$A$1:$G$189,6,FALSE)</f>
        <v>LAMBAYEQUE</v>
      </c>
      <c r="J669" s="9" t="str">
        <f>+VLOOKUP(datosAvance[[#This Row],[renaes]],eess!$A$1:$G$189,7,FALSE)</f>
        <v>MOTUPE</v>
      </c>
    </row>
    <row r="670" spans="1:10" x14ac:dyDescent="0.25">
      <c r="A670">
        <v>4406</v>
      </c>
      <c r="B670">
        <v>0</v>
      </c>
      <c r="C670" t="s">
        <v>245</v>
      </c>
      <c r="D670">
        <v>1</v>
      </c>
      <c r="E670" t="s">
        <v>5</v>
      </c>
      <c r="F670" s="12" t="str">
        <f>+VLOOKUP(datosAvance[[#This Row],[renaes]],eess!$A$1:$G$189,2,FALSE)</f>
        <v>MARRIPON</v>
      </c>
      <c r="G670" s="12" t="str">
        <f>+VLOOKUP(datosAvance[[#This Row],[renaes]],eess!$A$1:$G$189,3,FALSE)</f>
        <v>LAMBAYEQUE</v>
      </c>
      <c r="H670" s="12" t="str">
        <f>+VLOOKUP(datosAvance[[#This Row],[renaes]],eess!$A$1:$G$189,4,FALSE)</f>
        <v>MOTUPE</v>
      </c>
      <c r="I670" s="12" t="str">
        <f>+VLOOKUP(datosAvance[[#This Row],[renaes]],eess!$A$1:$G$189,6,FALSE)</f>
        <v>LAMBAYEQUE</v>
      </c>
      <c r="J670" s="12" t="str">
        <f>+VLOOKUP(datosAvance[[#This Row],[renaes]],eess!$A$1:$G$189,7,FALSE)</f>
        <v>MOTUPE</v>
      </c>
    </row>
    <row r="671" spans="1:10" x14ac:dyDescent="0.25">
      <c r="A671">
        <v>4407</v>
      </c>
      <c r="B671">
        <v>1</v>
      </c>
      <c r="C671" t="s">
        <v>245</v>
      </c>
      <c r="D671">
        <v>1</v>
      </c>
      <c r="E671" t="s">
        <v>5</v>
      </c>
      <c r="F671" s="9" t="str">
        <f>+VLOOKUP(datosAvance[[#This Row],[renaes]],eess!$A$1:$G$189,2,FALSE)</f>
        <v>OLMOS</v>
      </c>
      <c r="G671" s="9" t="str">
        <f>+VLOOKUP(datosAvance[[#This Row],[renaes]],eess!$A$1:$G$189,3,FALSE)</f>
        <v>LAMBAYEQUE</v>
      </c>
      <c r="H671" s="9" t="str">
        <f>+VLOOKUP(datosAvance[[#This Row],[renaes]],eess!$A$1:$G$189,4,FALSE)</f>
        <v>OLMOS</v>
      </c>
      <c r="I671" s="9" t="str">
        <f>+VLOOKUP(datosAvance[[#This Row],[renaes]],eess!$A$1:$G$189,6,FALSE)</f>
        <v>LAMBAYEQUE</v>
      </c>
      <c r="J671" s="9" t="str">
        <f>+VLOOKUP(datosAvance[[#This Row],[renaes]],eess!$A$1:$G$189,7,FALSE)</f>
        <v>OLMOS</v>
      </c>
    </row>
    <row r="672" spans="1:10" x14ac:dyDescent="0.25">
      <c r="A672">
        <v>4408</v>
      </c>
      <c r="B672">
        <v>1</v>
      </c>
      <c r="C672" t="s">
        <v>245</v>
      </c>
      <c r="D672">
        <v>1</v>
      </c>
      <c r="E672" t="s">
        <v>5</v>
      </c>
      <c r="F672" s="12" t="str">
        <f>+VLOOKUP(datosAvance[[#This Row],[renaes]],eess!$A$1:$G$189,2,FALSE)</f>
        <v>LA ESTANCIA</v>
      </c>
      <c r="G672" s="12" t="str">
        <f>+VLOOKUP(datosAvance[[#This Row],[renaes]],eess!$A$1:$G$189,3,FALSE)</f>
        <v>LAMBAYEQUE</v>
      </c>
      <c r="H672" s="12" t="str">
        <f>+VLOOKUP(datosAvance[[#This Row],[renaes]],eess!$A$1:$G$189,4,FALSE)</f>
        <v>OLMOS</v>
      </c>
      <c r="I672" s="12" t="str">
        <f>+VLOOKUP(datosAvance[[#This Row],[renaes]],eess!$A$1:$G$189,6,FALSE)</f>
        <v>LAMBAYEQUE</v>
      </c>
      <c r="J672" s="12" t="str">
        <f>+VLOOKUP(datosAvance[[#This Row],[renaes]],eess!$A$1:$G$189,7,FALSE)</f>
        <v>OLMOS</v>
      </c>
    </row>
    <row r="673" spans="1:10" x14ac:dyDescent="0.25">
      <c r="A673">
        <v>4409</v>
      </c>
      <c r="B673">
        <v>1</v>
      </c>
      <c r="C673" t="s">
        <v>245</v>
      </c>
      <c r="D673">
        <v>1</v>
      </c>
      <c r="E673" t="s">
        <v>5</v>
      </c>
      <c r="F673" s="9" t="str">
        <f>+VLOOKUP(datosAvance[[#This Row],[renaes]],eess!$A$1:$G$189,2,FALSE)</f>
        <v>INSCULAS</v>
      </c>
      <c r="G673" s="9" t="str">
        <f>+VLOOKUP(datosAvance[[#This Row],[renaes]],eess!$A$1:$G$189,3,FALSE)</f>
        <v>LAMBAYEQUE</v>
      </c>
      <c r="H673" s="9" t="str">
        <f>+VLOOKUP(datosAvance[[#This Row],[renaes]],eess!$A$1:$G$189,4,FALSE)</f>
        <v>OLMOS</v>
      </c>
      <c r="I673" s="9" t="str">
        <f>+VLOOKUP(datosAvance[[#This Row],[renaes]],eess!$A$1:$G$189,6,FALSE)</f>
        <v>LAMBAYEQUE</v>
      </c>
      <c r="J673" s="9" t="str">
        <f>+VLOOKUP(datosAvance[[#This Row],[renaes]],eess!$A$1:$G$189,7,FALSE)</f>
        <v>OLMOS</v>
      </c>
    </row>
    <row r="674" spans="1:10" x14ac:dyDescent="0.25">
      <c r="A674">
        <v>4410</v>
      </c>
      <c r="B674">
        <v>1</v>
      </c>
      <c r="C674" t="s">
        <v>245</v>
      </c>
      <c r="D674">
        <v>1</v>
      </c>
      <c r="E674" t="s">
        <v>5</v>
      </c>
      <c r="F674" s="12" t="str">
        <f>+VLOOKUP(datosAvance[[#This Row],[renaes]],eess!$A$1:$G$189,2,FALSE)</f>
        <v>QUERPON</v>
      </c>
      <c r="G674" s="12" t="str">
        <f>+VLOOKUP(datosAvance[[#This Row],[renaes]],eess!$A$1:$G$189,3,FALSE)</f>
        <v>LAMBAYEQUE</v>
      </c>
      <c r="H674" s="12" t="str">
        <f>+VLOOKUP(datosAvance[[#This Row],[renaes]],eess!$A$1:$G$189,4,FALSE)</f>
        <v>OLMOS</v>
      </c>
      <c r="I674" s="12" t="str">
        <f>+VLOOKUP(datosAvance[[#This Row],[renaes]],eess!$A$1:$G$189,6,FALSE)</f>
        <v>LAMBAYEQUE</v>
      </c>
      <c r="J674" s="12" t="str">
        <f>+VLOOKUP(datosAvance[[#This Row],[renaes]],eess!$A$1:$G$189,7,FALSE)</f>
        <v>OLMOS</v>
      </c>
    </row>
    <row r="675" spans="1:10" x14ac:dyDescent="0.25">
      <c r="A675">
        <v>4411</v>
      </c>
      <c r="B675">
        <v>1</v>
      </c>
      <c r="C675" t="s">
        <v>245</v>
      </c>
      <c r="D675">
        <v>1</v>
      </c>
      <c r="E675" t="s">
        <v>5</v>
      </c>
      <c r="F675" s="9" t="str">
        <f>+VLOOKUP(datosAvance[[#This Row],[renaes]],eess!$A$1:$G$189,2,FALSE)</f>
        <v>TRES BATANES</v>
      </c>
      <c r="G675" s="9" t="str">
        <f>+VLOOKUP(datosAvance[[#This Row],[renaes]],eess!$A$1:$G$189,3,FALSE)</f>
        <v>LAMBAYEQUE</v>
      </c>
      <c r="H675" s="9" t="str">
        <f>+VLOOKUP(datosAvance[[#This Row],[renaes]],eess!$A$1:$G$189,4,FALSE)</f>
        <v>OLMOS</v>
      </c>
      <c r="I675" s="9" t="str">
        <f>+VLOOKUP(datosAvance[[#This Row],[renaes]],eess!$A$1:$G$189,6,FALSE)</f>
        <v>LAMBAYEQUE</v>
      </c>
      <c r="J675" s="9" t="str">
        <f>+VLOOKUP(datosAvance[[#This Row],[renaes]],eess!$A$1:$G$189,7,FALSE)</f>
        <v>OLMOS</v>
      </c>
    </row>
    <row r="676" spans="1:10" x14ac:dyDescent="0.25">
      <c r="A676">
        <v>4413</v>
      </c>
      <c r="B676">
        <v>0</v>
      </c>
      <c r="C676" t="s">
        <v>245</v>
      </c>
      <c r="D676">
        <v>1</v>
      </c>
      <c r="E676" t="s">
        <v>5</v>
      </c>
      <c r="F676" s="12" t="str">
        <f>+VLOOKUP(datosAvance[[#This Row],[renaes]],eess!$A$1:$G$189,2,FALSE)</f>
        <v>ÑAUPE</v>
      </c>
      <c r="G676" s="12" t="str">
        <f>+VLOOKUP(datosAvance[[#This Row],[renaes]],eess!$A$1:$G$189,3,FALSE)</f>
        <v>LAMBAYEQUE</v>
      </c>
      <c r="H676" s="12" t="str">
        <f>+VLOOKUP(datosAvance[[#This Row],[renaes]],eess!$A$1:$G$189,4,FALSE)</f>
        <v>OLMOS</v>
      </c>
      <c r="I676" s="12" t="str">
        <f>+VLOOKUP(datosAvance[[#This Row],[renaes]],eess!$A$1:$G$189,6,FALSE)</f>
        <v>LAMBAYEQUE</v>
      </c>
      <c r="J676" s="12" t="str">
        <f>+VLOOKUP(datosAvance[[#This Row],[renaes]],eess!$A$1:$G$189,7,FALSE)</f>
        <v>OLMOS</v>
      </c>
    </row>
    <row r="677" spans="1:10" x14ac:dyDescent="0.25">
      <c r="A677">
        <v>4414</v>
      </c>
      <c r="B677">
        <v>1</v>
      </c>
      <c r="C677" t="s">
        <v>245</v>
      </c>
      <c r="D677">
        <v>1</v>
      </c>
      <c r="E677" t="s">
        <v>5</v>
      </c>
      <c r="F677" s="9" t="str">
        <f>+VLOOKUP(datosAvance[[#This Row],[renaes]],eess!$A$1:$G$189,2,FALSE)</f>
        <v>ELVIRREY</v>
      </c>
      <c r="G677" s="9" t="str">
        <f>+VLOOKUP(datosAvance[[#This Row],[renaes]],eess!$A$1:$G$189,3,FALSE)</f>
        <v>LAMBAYEQUE</v>
      </c>
      <c r="H677" s="9" t="str">
        <f>+VLOOKUP(datosAvance[[#This Row],[renaes]],eess!$A$1:$G$189,4,FALSE)</f>
        <v>OLMOS</v>
      </c>
      <c r="I677" s="9" t="str">
        <f>+VLOOKUP(datosAvance[[#This Row],[renaes]],eess!$A$1:$G$189,6,FALSE)</f>
        <v>LAMBAYEQUE</v>
      </c>
      <c r="J677" s="9" t="str">
        <f>+VLOOKUP(datosAvance[[#This Row],[renaes]],eess!$A$1:$G$189,7,FALSE)</f>
        <v>OLMOS</v>
      </c>
    </row>
    <row r="678" spans="1:10" x14ac:dyDescent="0.25">
      <c r="A678">
        <v>4415</v>
      </c>
      <c r="B678">
        <v>0</v>
      </c>
      <c r="C678" t="s">
        <v>245</v>
      </c>
      <c r="D678">
        <v>1</v>
      </c>
      <c r="E678" t="s">
        <v>5</v>
      </c>
      <c r="F678" s="12" t="str">
        <f>+VLOOKUP(datosAvance[[#This Row],[renaes]],eess!$A$1:$G$189,2,FALSE)</f>
        <v>FICUAR</v>
      </c>
      <c r="G678" s="12" t="str">
        <f>+VLOOKUP(datosAvance[[#This Row],[renaes]],eess!$A$1:$G$189,3,FALSE)</f>
        <v>LAMBAYEQUE</v>
      </c>
      <c r="H678" s="12" t="str">
        <f>+VLOOKUP(datosAvance[[#This Row],[renaes]],eess!$A$1:$G$189,4,FALSE)</f>
        <v>OLMOS</v>
      </c>
      <c r="I678" s="12" t="str">
        <f>+VLOOKUP(datosAvance[[#This Row],[renaes]],eess!$A$1:$G$189,6,FALSE)</f>
        <v>LAMBAYEQUE</v>
      </c>
      <c r="J678" s="12" t="str">
        <f>+VLOOKUP(datosAvance[[#This Row],[renaes]],eess!$A$1:$G$189,7,FALSE)</f>
        <v>OLMOS</v>
      </c>
    </row>
    <row r="679" spans="1:10" x14ac:dyDescent="0.25">
      <c r="A679">
        <v>4417</v>
      </c>
      <c r="B679">
        <v>1</v>
      </c>
      <c r="C679" t="s">
        <v>245</v>
      </c>
      <c r="D679">
        <v>1</v>
      </c>
      <c r="E679" t="s">
        <v>5</v>
      </c>
      <c r="F679" s="9" t="str">
        <f>+VLOOKUP(datosAvance[[#This Row],[renaes]],eess!$A$1:$G$189,2,FALSE)</f>
        <v>COLAYA</v>
      </c>
      <c r="G679" s="9" t="str">
        <f>+VLOOKUP(datosAvance[[#This Row],[renaes]],eess!$A$1:$G$189,3,FALSE)</f>
        <v>LAMBAYEQUE</v>
      </c>
      <c r="H679" s="9" t="str">
        <f>+VLOOKUP(datosAvance[[#This Row],[renaes]],eess!$A$1:$G$189,4,FALSE)</f>
        <v>SALAS</v>
      </c>
      <c r="I679" s="9" t="str">
        <f>+VLOOKUP(datosAvance[[#This Row],[renaes]],eess!$A$1:$G$189,6,FALSE)</f>
        <v>LAMBAYEQUE</v>
      </c>
      <c r="J679" s="9" t="str">
        <f>+VLOOKUP(datosAvance[[#This Row],[renaes]],eess!$A$1:$G$189,7,FALSE)</f>
        <v>SALAS</v>
      </c>
    </row>
    <row r="680" spans="1:10" x14ac:dyDescent="0.25">
      <c r="A680">
        <v>4418</v>
      </c>
      <c r="B680">
        <v>0</v>
      </c>
      <c r="C680" t="s">
        <v>245</v>
      </c>
      <c r="D680">
        <v>1</v>
      </c>
      <c r="E680" t="s">
        <v>5</v>
      </c>
      <c r="F680" s="12" t="str">
        <f>+VLOOKUP(datosAvance[[#This Row],[renaes]],eess!$A$1:$G$189,2,FALSE)</f>
        <v>LA RAMADA</v>
      </c>
      <c r="G680" s="12" t="str">
        <f>+VLOOKUP(datosAvance[[#This Row],[renaes]],eess!$A$1:$G$189,3,FALSE)</f>
        <v>LAMBAYEQUE</v>
      </c>
      <c r="H680" s="12" t="str">
        <f>+VLOOKUP(datosAvance[[#This Row],[renaes]],eess!$A$1:$G$189,4,FALSE)</f>
        <v>SALAS</v>
      </c>
      <c r="I680" s="12" t="str">
        <f>+VLOOKUP(datosAvance[[#This Row],[renaes]],eess!$A$1:$G$189,6,FALSE)</f>
        <v>LAMBAYEQUE</v>
      </c>
      <c r="J680" s="12" t="str">
        <f>+VLOOKUP(datosAvance[[#This Row],[renaes]],eess!$A$1:$G$189,7,FALSE)</f>
        <v>SALAS</v>
      </c>
    </row>
    <row r="681" spans="1:10" x14ac:dyDescent="0.25">
      <c r="A681">
        <v>4419</v>
      </c>
      <c r="B681">
        <v>1</v>
      </c>
      <c r="C681" t="s">
        <v>245</v>
      </c>
      <c r="D681">
        <v>1</v>
      </c>
      <c r="E681" t="s">
        <v>5</v>
      </c>
      <c r="F681" s="9" t="str">
        <f>+VLOOKUP(datosAvance[[#This Row],[renaes]],eess!$A$1:$G$189,2,FALSE)</f>
        <v>TALLAPAMPA</v>
      </c>
      <c r="G681" s="9" t="str">
        <f>+VLOOKUP(datosAvance[[#This Row],[renaes]],eess!$A$1:$G$189,3,FALSE)</f>
        <v>LAMBAYEQUE</v>
      </c>
      <c r="H681" s="9" t="str">
        <f>+VLOOKUP(datosAvance[[#This Row],[renaes]],eess!$A$1:$G$189,4,FALSE)</f>
        <v>SALAS</v>
      </c>
      <c r="I681" s="9" t="str">
        <f>+VLOOKUP(datosAvance[[#This Row],[renaes]],eess!$A$1:$G$189,6,FALSE)</f>
        <v>LAMBAYEQUE</v>
      </c>
      <c r="J681" s="9" t="str">
        <f>+VLOOKUP(datosAvance[[#This Row],[renaes]],eess!$A$1:$G$189,7,FALSE)</f>
        <v>SALAS</v>
      </c>
    </row>
    <row r="682" spans="1:10" x14ac:dyDescent="0.25">
      <c r="A682">
        <v>4420</v>
      </c>
      <c r="B682">
        <v>3</v>
      </c>
      <c r="C682" t="s">
        <v>245</v>
      </c>
      <c r="D682">
        <v>1</v>
      </c>
      <c r="E682" t="s">
        <v>5</v>
      </c>
      <c r="F682" s="12" t="str">
        <f>+VLOOKUP(datosAvance[[#This Row],[renaes]],eess!$A$1:$G$189,2,FALSE)</f>
        <v>MORROPE</v>
      </c>
      <c r="G682" s="12" t="str">
        <f>+VLOOKUP(datosAvance[[#This Row],[renaes]],eess!$A$1:$G$189,3,FALSE)</f>
        <v>LAMBAYEQUE</v>
      </c>
      <c r="H682" s="12" t="str">
        <f>+VLOOKUP(datosAvance[[#This Row],[renaes]],eess!$A$1:$G$189,4,FALSE)</f>
        <v>MORROPE</v>
      </c>
      <c r="I682" s="12" t="str">
        <f>+VLOOKUP(datosAvance[[#This Row],[renaes]],eess!$A$1:$G$189,6,FALSE)</f>
        <v>LAMBAYEQUE</v>
      </c>
      <c r="J682" s="12" t="str">
        <f>+VLOOKUP(datosAvance[[#This Row],[renaes]],eess!$A$1:$G$189,7,FALSE)</f>
        <v>MORROPE</v>
      </c>
    </row>
    <row r="683" spans="1:10" x14ac:dyDescent="0.25">
      <c r="A683">
        <v>4425</v>
      </c>
      <c r="B683">
        <v>0</v>
      </c>
      <c r="C683" t="s">
        <v>245</v>
      </c>
      <c r="D683">
        <v>1</v>
      </c>
      <c r="E683" t="s">
        <v>5</v>
      </c>
      <c r="F683" s="9" t="str">
        <f>+VLOOKUP(datosAvance[[#This Row],[renaes]],eess!$A$1:$G$189,2,FALSE)</f>
        <v>CHEPITO</v>
      </c>
      <c r="G683" s="9" t="str">
        <f>+VLOOKUP(datosAvance[[#This Row],[renaes]],eess!$A$1:$G$189,3,FALSE)</f>
        <v>LAMBAYEQUE</v>
      </c>
      <c r="H683" s="9" t="str">
        <f>+VLOOKUP(datosAvance[[#This Row],[renaes]],eess!$A$1:$G$189,4,FALSE)</f>
        <v>MORROPE</v>
      </c>
      <c r="I683" s="9" t="str">
        <f>+VLOOKUP(datosAvance[[#This Row],[renaes]],eess!$A$1:$G$189,6,FALSE)</f>
        <v>LAMBAYEQUE</v>
      </c>
      <c r="J683" s="9" t="str">
        <f>+VLOOKUP(datosAvance[[#This Row],[renaes]],eess!$A$1:$G$189,7,FALSE)</f>
        <v>MORROPE</v>
      </c>
    </row>
    <row r="684" spans="1:10" x14ac:dyDescent="0.25">
      <c r="A684">
        <v>4426</v>
      </c>
      <c r="B684">
        <v>1</v>
      </c>
      <c r="C684" t="s">
        <v>245</v>
      </c>
      <c r="D684">
        <v>1</v>
      </c>
      <c r="E684" t="s">
        <v>5</v>
      </c>
      <c r="F684" s="12" t="str">
        <f>+VLOOKUP(datosAvance[[#This Row],[renaes]],eess!$A$1:$G$189,2,FALSE)</f>
        <v>ARBOLSOL</v>
      </c>
      <c r="G684" s="12" t="str">
        <f>+VLOOKUP(datosAvance[[#This Row],[renaes]],eess!$A$1:$G$189,3,FALSE)</f>
        <v>LAMBAYEQUE</v>
      </c>
      <c r="H684" s="12" t="str">
        <f>+VLOOKUP(datosAvance[[#This Row],[renaes]],eess!$A$1:$G$189,4,FALSE)</f>
        <v>MORROPE</v>
      </c>
      <c r="I684" s="12" t="str">
        <f>+VLOOKUP(datosAvance[[#This Row],[renaes]],eess!$A$1:$G$189,6,FALSE)</f>
        <v>LAMBAYEQUE</v>
      </c>
      <c r="J684" s="12" t="str">
        <f>+VLOOKUP(datosAvance[[#This Row],[renaes]],eess!$A$1:$G$189,7,FALSE)</f>
        <v>MORROPE</v>
      </c>
    </row>
    <row r="685" spans="1:10" x14ac:dyDescent="0.25">
      <c r="A685">
        <v>4428</v>
      </c>
      <c r="B685">
        <v>0</v>
      </c>
      <c r="C685" t="s">
        <v>245</v>
      </c>
      <c r="D685">
        <v>1</v>
      </c>
      <c r="E685" t="s">
        <v>5</v>
      </c>
      <c r="F685" s="9" t="str">
        <f>+VLOOKUP(datosAvance[[#This Row],[renaes]],eess!$A$1:$G$189,2,FALSE)</f>
        <v>LA  GARTERA</v>
      </c>
      <c r="G685" s="9" t="str">
        <f>+VLOOKUP(datosAvance[[#This Row],[renaes]],eess!$A$1:$G$189,3,FALSE)</f>
        <v>LAMBAYEQUE</v>
      </c>
      <c r="H685" s="9" t="str">
        <f>+VLOOKUP(datosAvance[[#This Row],[renaes]],eess!$A$1:$G$189,4,FALSE)</f>
        <v>MORROPE</v>
      </c>
      <c r="I685" s="9" t="str">
        <f>+VLOOKUP(datosAvance[[#This Row],[renaes]],eess!$A$1:$G$189,6,FALSE)</f>
        <v>LAMBAYEQUE</v>
      </c>
      <c r="J685" s="9" t="str">
        <f>+VLOOKUP(datosAvance[[#This Row],[renaes]],eess!$A$1:$G$189,7,FALSE)</f>
        <v>MORROPE</v>
      </c>
    </row>
    <row r="686" spans="1:10" x14ac:dyDescent="0.25">
      <c r="A686">
        <v>4429</v>
      </c>
      <c r="B686">
        <v>1</v>
      </c>
      <c r="C686" t="s">
        <v>245</v>
      </c>
      <c r="D686">
        <v>1</v>
      </c>
      <c r="E686" t="s">
        <v>5</v>
      </c>
      <c r="F686" s="12" t="str">
        <f>+VLOOKUP(datosAvance[[#This Row],[renaes]],eess!$A$1:$G$189,2,FALSE)</f>
        <v>CRUZ DEL MEDANO</v>
      </c>
      <c r="G686" s="12" t="str">
        <f>+VLOOKUP(datosAvance[[#This Row],[renaes]],eess!$A$1:$G$189,3,FALSE)</f>
        <v>LAMBAYEQUE</v>
      </c>
      <c r="H686" s="12" t="str">
        <f>+VLOOKUP(datosAvance[[#This Row],[renaes]],eess!$A$1:$G$189,4,FALSE)</f>
        <v>MORROPE</v>
      </c>
      <c r="I686" s="12" t="str">
        <f>+VLOOKUP(datosAvance[[#This Row],[renaes]],eess!$A$1:$G$189,6,FALSE)</f>
        <v>LAMBAYEQUE</v>
      </c>
      <c r="J686" s="12" t="str">
        <f>+VLOOKUP(datosAvance[[#This Row],[renaes]],eess!$A$1:$G$189,7,FALSE)</f>
        <v>MORROPE</v>
      </c>
    </row>
    <row r="687" spans="1:10" x14ac:dyDescent="0.25">
      <c r="A687">
        <v>4431</v>
      </c>
      <c r="B687">
        <v>2</v>
      </c>
      <c r="C687" t="s">
        <v>245</v>
      </c>
      <c r="D687">
        <v>1</v>
      </c>
      <c r="E687" t="s">
        <v>5</v>
      </c>
      <c r="F687" s="9" t="str">
        <f>+VLOOKUP(datosAvance[[#This Row],[renaes]],eess!$A$1:$G$189,2,FALSE)</f>
        <v>FANUPE BARRIO NUEVO</v>
      </c>
      <c r="G687" s="9" t="str">
        <f>+VLOOKUP(datosAvance[[#This Row],[renaes]],eess!$A$1:$G$189,3,FALSE)</f>
        <v>LAMBAYEQUE</v>
      </c>
      <c r="H687" s="9" t="str">
        <f>+VLOOKUP(datosAvance[[#This Row],[renaes]],eess!$A$1:$G$189,4,FALSE)</f>
        <v>MORROPE</v>
      </c>
      <c r="I687" s="9" t="str">
        <f>+VLOOKUP(datosAvance[[#This Row],[renaes]],eess!$A$1:$G$189,6,FALSE)</f>
        <v>LAMBAYEQUE</v>
      </c>
      <c r="J687" s="9" t="str">
        <f>+VLOOKUP(datosAvance[[#This Row],[renaes]],eess!$A$1:$G$189,7,FALSE)</f>
        <v>MORROPE</v>
      </c>
    </row>
    <row r="688" spans="1:10" x14ac:dyDescent="0.25">
      <c r="A688">
        <v>4432</v>
      </c>
      <c r="B688">
        <v>1</v>
      </c>
      <c r="C688" t="s">
        <v>245</v>
      </c>
      <c r="D688">
        <v>1</v>
      </c>
      <c r="E688" t="s">
        <v>5</v>
      </c>
      <c r="F688" s="12" t="str">
        <f>+VLOOKUP(datosAvance[[#This Row],[renaes]],eess!$A$1:$G$189,2,FALSE)</f>
        <v>SANTA ISABEL</v>
      </c>
      <c r="G688" s="12" t="str">
        <f>+VLOOKUP(datosAvance[[#This Row],[renaes]],eess!$A$1:$G$189,3,FALSE)</f>
        <v>LAMBAYEQUE</v>
      </c>
      <c r="H688" s="12" t="str">
        <f>+VLOOKUP(datosAvance[[#This Row],[renaes]],eess!$A$1:$G$189,4,FALSE)</f>
        <v>MORROPE</v>
      </c>
      <c r="I688" s="12" t="str">
        <f>+VLOOKUP(datosAvance[[#This Row],[renaes]],eess!$A$1:$G$189,6,FALSE)</f>
        <v>LAMBAYEQUE</v>
      </c>
      <c r="J688" s="12" t="str">
        <f>+VLOOKUP(datosAvance[[#This Row],[renaes]],eess!$A$1:$G$189,7,FALSE)</f>
        <v>MORROPE</v>
      </c>
    </row>
    <row r="689" spans="1:10" x14ac:dyDescent="0.25">
      <c r="A689">
        <v>4433</v>
      </c>
      <c r="B689">
        <v>0</v>
      </c>
      <c r="C689" t="s">
        <v>245</v>
      </c>
      <c r="D689">
        <v>1</v>
      </c>
      <c r="E689" t="s">
        <v>5</v>
      </c>
      <c r="F689" s="9" t="str">
        <f>+VLOOKUP(datosAvance[[#This Row],[renaes]],eess!$A$1:$G$189,2,FALSE)</f>
        <v>SEQUION</v>
      </c>
      <c r="G689" s="9" t="str">
        <f>+VLOOKUP(datosAvance[[#This Row],[renaes]],eess!$A$1:$G$189,3,FALSE)</f>
        <v>LAMBAYEQUE</v>
      </c>
      <c r="H689" s="9" t="str">
        <f>+VLOOKUP(datosAvance[[#This Row],[renaes]],eess!$A$1:$G$189,4,FALSE)</f>
        <v>MORROPE</v>
      </c>
      <c r="I689" s="9" t="str">
        <f>+VLOOKUP(datosAvance[[#This Row],[renaes]],eess!$A$1:$G$189,6,FALSE)</f>
        <v>LAMBAYEQUE</v>
      </c>
      <c r="J689" s="9" t="str">
        <f>+VLOOKUP(datosAvance[[#This Row],[renaes]],eess!$A$1:$G$189,7,FALSE)</f>
        <v>MORROPE</v>
      </c>
    </row>
    <row r="690" spans="1:10" x14ac:dyDescent="0.25">
      <c r="A690">
        <v>4439</v>
      </c>
      <c r="B690">
        <v>2</v>
      </c>
      <c r="C690" t="s">
        <v>245</v>
      </c>
      <c r="D690">
        <v>1</v>
      </c>
      <c r="E690" t="s">
        <v>5</v>
      </c>
      <c r="F690" s="12" t="str">
        <f>+VLOOKUP(datosAvance[[#This Row],[renaes]],eess!$A$1:$G$189,2,FALSE)</f>
        <v>CLAS PICSI</v>
      </c>
      <c r="G690" s="12" t="str">
        <f>+VLOOKUP(datosAvance[[#This Row],[renaes]],eess!$A$1:$G$189,3,FALSE)</f>
        <v>CHICLAYO</v>
      </c>
      <c r="H690" s="12" t="str">
        <f>+VLOOKUP(datosAvance[[#This Row],[renaes]],eess!$A$1:$G$189,4,FALSE)</f>
        <v>PICSI</v>
      </c>
      <c r="I690" s="12" t="str">
        <f>+VLOOKUP(datosAvance[[#This Row],[renaes]],eess!$A$1:$G$189,6,FALSE)</f>
        <v>CHICLAYO</v>
      </c>
      <c r="J690" s="12" t="str">
        <f>+VLOOKUP(datosAvance[[#This Row],[renaes]],eess!$A$1:$G$189,7,FALSE)</f>
        <v>PICSI</v>
      </c>
    </row>
    <row r="691" spans="1:10" x14ac:dyDescent="0.25">
      <c r="A691">
        <v>4441</v>
      </c>
      <c r="B691">
        <v>2</v>
      </c>
      <c r="C691" t="s">
        <v>245</v>
      </c>
      <c r="D691">
        <v>1</v>
      </c>
      <c r="E691" t="s">
        <v>5</v>
      </c>
      <c r="F691" s="9" t="str">
        <f>+VLOOKUP(datosAvance[[#This Row],[renaes]],eess!$A$1:$G$189,2,FALSE)</f>
        <v>SEÑOR DE LA JUSTICIA</v>
      </c>
      <c r="G691" s="9" t="str">
        <f>+VLOOKUP(datosAvance[[#This Row],[renaes]],eess!$A$1:$G$189,3,FALSE)</f>
        <v>FERREÐAFE</v>
      </c>
      <c r="H691" s="9" t="str">
        <f>+VLOOKUP(datosAvance[[#This Row],[renaes]],eess!$A$1:$G$189,4,FALSE)</f>
        <v>FERREÑAFE</v>
      </c>
      <c r="I691" s="9" t="str">
        <f>+VLOOKUP(datosAvance[[#This Row],[renaes]],eess!$A$1:$G$189,6,FALSE)</f>
        <v>FERREÑAFE</v>
      </c>
      <c r="J691" s="9" t="str">
        <f>+VLOOKUP(datosAvance[[#This Row],[renaes]],eess!$A$1:$G$189,7,FALSE)</f>
        <v>FERREÑAFE</v>
      </c>
    </row>
    <row r="692" spans="1:10" x14ac:dyDescent="0.25">
      <c r="A692">
        <v>4442</v>
      </c>
      <c r="B692">
        <v>0</v>
      </c>
      <c r="C692" t="s">
        <v>245</v>
      </c>
      <c r="D692">
        <v>1</v>
      </c>
      <c r="E692" t="s">
        <v>5</v>
      </c>
      <c r="F692" s="12" t="str">
        <f>+VLOOKUP(datosAvance[[#This Row],[renaes]],eess!$A$1:$G$189,2,FALSE)</f>
        <v>PUCHACA</v>
      </c>
      <c r="G692" s="12" t="str">
        <f>+VLOOKUP(datosAvance[[#This Row],[renaes]],eess!$A$1:$G$189,3,FALSE)</f>
        <v>FERREÐAFE</v>
      </c>
      <c r="H692" s="12" t="str">
        <f>+VLOOKUP(datosAvance[[#This Row],[renaes]],eess!$A$1:$G$189,4,FALSE)</f>
        <v>INKAWASI</v>
      </c>
      <c r="I692" s="12" t="str">
        <f>+VLOOKUP(datosAvance[[#This Row],[renaes]],eess!$A$1:$G$189,6,FALSE)</f>
        <v>FERREÑAFE</v>
      </c>
      <c r="J692" s="12" t="str">
        <f>+VLOOKUP(datosAvance[[#This Row],[renaes]],eess!$A$1:$G$189,7,FALSE)</f>
        <v>INCAHUASI</v>
      </c>
    </row>
    <row r="693" spans="1:10" x14ac:dyDescent="0.25">
      <c r="A693">
        <v>4443</v>
      </c>
      <c r="B693">
        <v>2</v>
      </c>
      <c r="C693" t="s">
        <v>245</v>
      </c>
      <c r="D693">
        <v>1</v>
      </c>
      <c r="E693" t="s">
        <v>5</v>
      </c>
      <c r="F693" s="9" t="str">
        <f>+VLOOKUP(datosAvance[[#This Row],[renaes]],eess!$A$1:$G$189,2,FALSE)</f>
        <v>MESONES MURO</v>
      </c>
      <c r="G693" s="9" t="str">
        <f>+VLOOKUP(datosAvance[[#This Row],[renaes]],eess!$A$1:$G$189,3,FALSE)</f>
        <v>FERREÐAFE</v>
      </c>
      <c r="H693" s="9" t="str">
        <f>+VLOOKUP(datosAvance[[#This Row],[renaes]],eess!$A$1:$G$189,4,FALSE)</f>
        <v>FERREÑAFE</v>
      </c>
      <c r="I693" s="9" t="str">
        <f>+VLOOKUP(datosAvance[[#This Row],[renaes]],eess!$A$1:$G$189,6,FALSE)</f>
        <v>FERREÑAFE</v>
      </c>
      <c r="J693" s="9" t="str">
        <f>+VLOOKUP(datosAvance[[#This Row],[renaes]],eess!$A$1:$G$189,7,FALSE)</f>
        <v>MANUEL ANTONIO MESONES MURO</v>
      </c>
    </row>
    <row r="694" spans="1:10" x14ac:dyDescent="0.25">
      <c r="A694">
        <v>4444</v>
      </c>
      <c r="B694">
        <v>1</v>
      </c>
      <c r="C694" t="s">
        <v>245</v>
      </c>
      <c r="D694">
        <v>1</v>
      </c>
      <c r="E694" t="s">
        <v>5</v>
      </c>
      <c r="F694" s="12" t="str">
        <f>+VLOOKUP(datosAvance[[#This Row],[renaes]],eess!$A$1:$G$189,2,FALSE)</f>
        <v>PITIPO</v>
      </c>
      <c r="G694" s="12" t="str">
        <f>+VLOOKUP(datosAvance[[#This Row],[renaes]],eess!$A$1:$G$189,3,FALSE)</f>
        <v>FERREÐAFE</v>
      </c>
      <c r="H694" s="12" t="str">
        <f>+VLOOKUP(datosAvance[[#This Row],[renaes]],eess!$A$1:$G$189,4,FALSE)</f>
        <v>PITIPO</v>
      </c>
      <c r="I694" s="12" t="str">
        <f>+VLOOKUP(datosAvance[[#This Row],[renaes]],eess!$A$1:$G$189,6,FALSE)</f>
        <v>FERREÑAFE</v>
      </c>
      <c r="J694" s="12" t="str">
        <f>+VLOOKUP(datosAvance[[#This Row],[renaes]],eess!$A$1:$G$189,7,FALSE)</f>
        <v>PITIPO</v>
      </c>
    </row>
    <row r="695" spans="1:10" x14ac:dyDescent="0.25">
      <c r="A695">
        <v>4445</v>
      </c>
      <c r="B695">
        <v>0</v>
      </c>
      <c r="C695" t="s">
        <v>245</v>
      </c>
      <c r="D695">
        <v>1</v>
      </c>
      <c r="E695" t="s">
        <v>5</v>
      </c>
      <c r="F695" s="9" t="str">
        <f>+VLOOKUP(datosAvance[[#This Row],[renaes]],eess!$A$1:$G$189,2,FALSE)</f>
        <v>LA TRAPOSA</v>
      </c>
      <c r="G695" s="9" t="str">
        <f>+VLOOKUP(datosAvance[[#This Row],[renaes]],eess!$A$1:$G$189,3,FALSE)</f>
        <v>FERREÐAFE</v>
      </c>
      <c r="H695" s="9" t="str">
        <f>+VLOOKUP(datosAvance[[#This Row],[renaes]],eess!$A$1:$G$189,4,FALSE)</f>
        <v>PITIPO</v>
      </c>
      <c r="I695" s="9" t="str">
        <f>+VLOOKUP(datosAvance[[#This Row],[renaes]],eess!$A$1:$G$189,6,FALSE)</f>
        <v>FERREÑAFE</v>
      </c>
      <c r="J695" s="9" t="str">
        <f>+VLOOKUP(datosAvance[[#This Row],[renaes]],eess!$A$1:$G$189,7,FALSE)</f>
        <v>PITIPO</v>
      </c>
    </row>
    <row r="696" spans="1:10" x14ac:dyDescent="0.25">
      <c r="A696">
        <v>4446</v>
      </c>
      <c r="B696">
        <v>2</v>
      </c>
      <c r="C696" t="s">
        <v>245</v>
      </c>
      <c r="D696">
        <v>1</v>
      </c>
      <c r="E696" t="s">
        <v>5</v>
      </c>
      <c r="F696" s="12" t="str">
        <f>+VLOOKUP(datosAvance[[#This Row],[renaes]],eess!$A$1:$G$189,2,FALSE)</f>
        <v>MOCHUMI VIEJO</v>
      </c>
      <c r="G696" s="12" t="str">
        <f>+VLOOKUP(datosAvance[[#This Row],[renaes]],eess!$A$1:$G$189,3,FALSE)</f>
        <v>FERREÐAFE</v>
      </c>
      <c r="H696" s="12" t="str">
        <f>+VLOOKUP(datosAvance[[#This Row],[renaes]],eess!$A$1:$G$189,4,FALSE)</f>
        <v>PITIPO</v>
      </c>
      <c r="I696" s="12" t="str">
        <f>+VLOOKUP(datosAvance[[#This Row],[renaes]],eess!$A$1:$G$189,6,FALSE)</f>
        <v>FERREÑAFE</v>
      </c>
      <c r="J696" s="12" t="str">
        <f>+VLOOKUP(datosAvance[[#This Row],[renaes]],eess!$A$1:$G$189,7,FALSE)</f>
        <v>PITIPO</v>
      </c>
    </row>
    <row r="697" spans="1:10" x14ac:dyDescent="0.25">
      <c r="A697">
        <v>4447</v>
      </c>
      <c r="B697">
        <v>2</v>
      </c>
      <c r="C697" t="s">
        <v>245</v>
      </c>
      <c r="D697">
        <v>1</v>
      </c>
      <c r="E697" t="s">
        <v>5</v>
      </c>
      <c r="F697" s="9" t="str">
        <f>+VLOOKUP(datosAvance[[#This Row],[renaes]],eess!$A$1:$G$189,2,FALSE)</f>
        <v>MOTUPILLO</v>
      </c>
      <c r="G697" s="9" t="str">
        <f>+VLOOKUP(datosAvance[[#This Row],[renaes]],eess!$A$1:$G$189,3,FALSE)</f>
        <v>FERREÐAFE</v>
      </c>
      <c r="H697" s="9" t="str">
        <f>+VLOOKUP(datosAvance[[#This Row],[renaes]],eess!$A$1:$G$189,4,FALSE)</f>
        <v>PITIPO</v>
      </c>
      <c r="I697" s="9" t="str">
        <f>+VLOOKUP(datosAvance[[#This Row],[renaes]],eess!$A$1:$G$189,6,FALSE)</f>
        <v>FERREÑAFE</v>
      </c>
      <c r="J697" s="9" t="str">
        <f>+VLOOKUP(datosAvance[[#This Row],[renaes]],eess!$A$1:$G$189,7,FALSE)</f>
        <v>PITIPO</v>
      </c>
    </row>
    <row r="698" spans="1:10" x14ac:dyDescent="0.25">
      <c r="A698">
        <v>4448</v>
      </c>
      <c r="B698">
        <v>1</v>
      </c>
      <c r="C698" t="s">
        <v>245</v>
      </c>
      <c r="D698">
        <v>1</v>
      </c>
      <c r="E698" t="s">
        <v>5</v>
      </c>
      <c r="F698" s="12" t="str">
        <f>+VLOOKUP(datosAvance[[#This Row],[renaes]],eess!$A$1:$G$189,2,FALSE)</f>
        <v>CACHINCHE</v>
      </c>
      <c r="G698" s="12" t="str">
        <f>+VLOOKUP(datosAvance[[#This Row],[renaes]],eess!$A$1:$G$189,3,FALSE)</f>
        <v>FERREÐAFE</v>
      </c>
      <c r="H698" s="12" t="str">
        <f>+VLOOKUP(datosAvance[[#This Row],[renaes]],eess!$A$1:$G$189,4,FALSE)</f>
        <v>PITIPO</v>
      </c>
      <c r="I698" s="12" t="str">
        <f>+VLOOKUP(datosAvance[[#This Row],[renaes]],eess!$A$1:$G$189,6,FALSE)</f>
        <v>FERREÑAFE</v>
      </c>
      <c r="J698" s="12" t="str">
        <f>+VLOOKUP(datosAvance[[#This Row],[renaes]],eess!$A$1:$G$189,7,FALSE)</f>
        <v>PITIPO</v>
      </c>
    </row>
    <row r="699" spans="1:10" x14ac:dyDescent="0.25">
      <c r="A699">
        <v>4449</v>
      </c>
      <c r="B699">
        <v>0</v>
      </c>
      <c r="C699" t="s">
        <v>245</v>
      </c>
      <c r="D699">
        <v>1</v>
      </c>
      <c r="E699" t="s">
        <v>5</v>
      </c>
      <c r="F699" s="9" t="str">
        <f>+VLOOKUP(datosAvance[[#This Row],[renaes]],eess!$A$1:$G$189,2,FALSE)</f>
        <v>PATIVILCA</v>
      </c>
      <c r="G699" s="9" t="str">
        <f>+VLOOKUP(datosAvance[[#This Row],[renaes]],eess!$A$1:$G$189,3,FALSE)</f>
        <v>FERREÐAFE</v>
      </c>
      <c r="H699" s="9" t="str">
        <f>+VLOOKUP(datosAvance[[#This Row],[renaes]],eess!$A$1:$G$189,4,FALSE)</f>
        <v>PITIPO</v>
      </c>
      <c r="I699" s="9" t="str">
        <f>+VLOOKUP(datosAvance[[#This Row],[renaes]],eess!$A$1:$G$189,6,FALSE)</f>
        <v>FERREÑAFE</v>
      </c>
      <c r="J699" s="9" t="str">
        <f>+VLOOKUP(datosAvance[[#This Row],[renaes]],eess!$A$1:$G$189,7,FALSE)</f>
        <v>PITIPO</v>
      </c>
    </row>
    <row r="700" spans="1:10" x14ac:dyDescent="0.25">
      <c r="A700">
        <v>4450</v>
      </c>
      <c r="B700">
        <v>1</v>
      </c>
      <c r="C700" t="s">
        <v>245</v>
      </c>
      <c r="D700">
        <v>1</v>
      </c>
      <c r="E700" t="s">
        <v>5</v>
      </c>
      <c r="F700" s="12" t="str">
        <f>+VLOOKUP(datosAvance[[#This Row],[renaes]],eess!$A$1:$G$189,2,FALSE)</f>
        <v>SIME</v>
      </c>
      <c r="G700" s="12" t="str">
        <f>+VLOOKUP(datosAvance[[#This Row],[renaes]],eess!$A$1:$G$189,3,FALSE)</f>
        <v>FERREÐAFE</v>
      </c>
      <c r="H700" s="12" t="str">
        <f>+VLOOKUP(datosAvance[[#This Row],[renaes]],eess!$A$1:$G$189,4,FALSE)</f>
        <v>PITIPO</v>
      </c>
      <c r="I700" s="12" t="str">
        <f>+VLOOKUP(datosAvance[[#This Row],[renaes]],eess!$A$1:$G$189,6,FALSE)</f>
        <v>FERREÑAFE</v>
      </c>
      <c r="J700" s="12" t="str">
        <f>+VLOOKUP(datosAvance[[#This Row],[renaes]],eess!$A$1:$G$189,7,FALSE)</f>
        <v>PITIPO</v>
      </c>
    </row>
    <row r="701" spans="1:10" x14ac:dyDescent="0.25">
      <c r="A701">
        <v>4451</v>
      </c>
      <c r="B701">
        <v>0</v>
      </c>
      <c r="C701" t="s">
        <v>245</v>
      </c>
      <c r="D701">
        <v>1</v>
      </c>
      <c r="E701" t="s">
        <v>5</v>
      </c>
      <c r="F701" s="9" t="str">
        <f>+VLOOKUP(datosAvance[[#This Row],[renaes]],eess!$A$1:$G$189,2,FALSE)</f>
        <v>BATANGRANDE</v>
      </c>
      <c r="G701" s="9" t="str">
        <f>+VLOOKUP(datosAvance[[#This Row],[renaes]],eess!$A$1:$G$189,3,FALSE)</f>
        <v>FERREÐAFE</v>
      </c>
      <c r="H701" s="9" t="str">
        <f>+VLOOKUP(datosAvance[[#This Row],[renaes]],eess!$A$1:$G$189,4,FALSE)</f>
        <v>PITIPO</v>
      </c>
      <c r="I701" s="9" t="str">
        <f>+VLOOKUP(datosAvance[[#This Row],[renaes]],eess!$A$1:$G$189,6,FALSE)</f>
        <v>FERREÑAFE</v>
      </c>
      <c r="J701" s="9" t="str">
        <f>+VLOOKUP(datosAvance[[#This Row],[renaes]],eess!$A$1:$G$189,7,FALSE)</f>
        <v>PITIPO</v>
      </c>
    </row>
    <row r="702" spans="1:10" x14ac:dyDescent="0.25">
      <c r="A702">
        <v>4452</v>
      </c>
      <c r="B702">
        <v>9</v>
      </c>
      <c r="C702" t="s">
        <v>245</v>
      </c>
      <c r="D702">
        <v>1</v>
      </c>
      <c r="E702" t="s">
        <v>5</v>
      </c>
      <c r="F702" s="12" t="str">
        <f>+VLOOKUP(datosAvance[[#This Row],[renaes]],eess!$A$1:$G$189,2,FALSE)</f>
        <v>C.S.PUEBLO NUEVO</v>
      </c>
      <c r="G702" s="12" t="str">
        <f>+VLOOKUP(datosAvance[[#This Row],[renaes]],eess!$A$1:$G$189,3,FALSE)</f>
        <v>FERREÐAFE</v>
      </c>
      <c r="H702" s="12" t="str">
        <f>+VLOOKUP(datosAvance[[#This Row],[renaes]],eess!$A$1:$G$189,4,FALSE)</f>
        <v>FERREÑAFE</v>
      </c>
      <c r="I702" s="12" t="str">
        <f>+VLOOKUP(datosAvance[[#This Row],[renaes]],eess!$A$1:$G$189,6,FALSE)</f>
        <v>FERREÑAFE</v>
      </c>
      <c r="J702" s="12" t="str">
        <f>+VLOOKUP(datosAvance[[#This Row],[renaes]],eess!$A$1:$G$189,7,FALSE)</f>
        <v>PUEBLO NUEVO</v>
      </c>
    </row>
    <row r="703" spans="1:10" x14ac:dyDescent="0.25">
      <c r="A703">
        <v>4453</v>
      </c>
      <c r="B703">
        <v>1</v>
      </c>
      <c r="C703" t="s">
        <v>245</v>
      </c>
      <c r="D703">
        <v>1</v>
      </c>
      <c r="E703" t="s">
        <v>5</v>
      </c>
      <c r="F703" s="9" t="str">
        <f>+VLOOKUP(datosAvance[[#This Row],[renaes]],eess!$A$1:$G$189,2,FALSE)</f>
        <v>LAS LOMAS</v>
      </c>
      <c r="G703" s="9" t="str">
        <f>+VLOOKUP(datosAvance[[#This Row],[renaes]],eess!$A$1:$G$189,3,FALSE)</f>
        <v>FERREÐAFE</v>
      </c>
      <c r="H703" s="9" t="str">
        <f>+VLOOKUP(datosAvance[[#This Row],[renaes]],eess!$A$1:$G$189,4,FALSE)</f>
        <v>FERREÑAFE</v>
      </c>
      <c r="I703" s="9" t="str">
        <f>+VLOOKUP(datosAvance[[#This Row],[renaes]],eess!$A$1:$G$189,6,FALSE)</f>
        <v>FERREÑAFE</v>
      </c>
      <c r="J703" s="9" t="str">
        <f>+VLOOKUP(datosAvance[[#This Row],[renaes]],eess!$A$1:$G$189,7,FALSE)</f>
        <v>PUEBLO NUEVO</v>
      </c>
    </row>
    <row r="704" spans="1:10" x14ac:dyDescent="0.25">
      <c r="A704">
        <v>4455</v>
      </c>
      <c r="B704">
        <v>1</v>
      </c>
      <c r="C704" t="s">
        <v>245</v>
      </c>
      <c r="D704">
        <v>1</v>
      </c>
      <c r="E704" t="s">
        <v>5</v>
      </c>
      <c r="F704" s="12" t="str">
        <f>+VLOOKUP(datosAvance[[#This Row],[renaes]],eess!$A$1:$G$189,2,FALSE)</f>
        <v>INKAWASI</v>
      </c>
      <c r="G704" s="12" t="str">
        <f>+VLOOKUP(datosAvance[[#This Row],[renaes]],eess!$A$1:$G$189,3,FALSE)</f>
        <v>FERREÐAFE</v>
      </c>
      <c r="H704" s="12" t="str">
        <f>+VLOOKUP(datosAvance[[#This Row],[renaes]],eess!$A$1:$G$189,4,FALSE)</f>
        <v>INKAWASI</v>
      </c>
      <c r="I704" s="12" t="str">
        <f>+VLOOKUP(datosAvance[[#This Row],[renaes]],eess!$A$1:$G$189,6,FALSE)</f>
        <v>FERREÑAFE</v>
      </c>
      <c r="J704" s="12" t="str">
        <f>+VLOOKUP(datosAvance[[#This Row],[renaes]],eess!$A$1:$G$189,7,FALSE)</f>
        <v>INCAHUASI</v>
      </c>
    </row>
    <row r="705" spans="1:10" x14ac:dyDescent="0.25">
      <c r="A705">
        <v>4456</v>
      </c>
      <c r="B705">
        <v>0</v>
      </c>
      <c r="C705" t="s">
        <v>245</v>
      </c>
      <c r="D705">
        <v>1</v>
      </c>
      <c r="E705" t="s">
        <v>5</v>
      </c>
      <c r="F705" s="9" t="str">
        <f>+VLOOKUP(datosAvance[[#This Row],[renaes]],eess!$A$1:$G$189,2,FALSE)</f>
        <v>LAQUIPAMPA</v>
      </c>
      <c r="G705" s="9" t="str">
        <f>+VLOOKUP(datosAvance[[#This Row],[renaes]],eess!$A$1:$G$189,3,FALSE)</f>
        <v>FERREÐAFE</v>
      </c>
      <c r="H705" s="9" t="str">
        <f>+VLOOKUP(datosAvance[[#This Row],[renaes]],eess!$A$1:$G$189,4,FALSE)</f>
        <v>INKAWASI</v>
      </c>
      <c r="I705" s="9" t="str">
        <f>+VLOOKUP(datosAvance[[#This Row],[renaes]],eess!$A$1:$G$189,6,FALSE)</f>
        <v>FERREÑAFE</v>
      </c>
      <c r="J705" s="9" t="str">
        <f>+VLOOKUP(datosAvance[[#This Row],[renaes]],eess!$A$1:$G$189,7,FALSE)</f>
        <v>INCAHUASI</v>
      </c>
    </row>
    <row r="706" spans="1:10" x14ac:dyDescent="0.25">
      <c r="A706">
        <v>4458</v>
      </c>
      <c r="B706">
        <v>0</v>
      </c>
      <c r="C706" t="s">
        <v>245</v>
      </c>
      <c r="D706">
        <v>1</v>
      </c>
      <c r="E706" t="s">
        <v>5</v>
      </c>
      <c r="F706" s="12" t="str">
        <f>+VLOOKUP(datosAvance[[#This Row],[renaes]],eess!$A$1:$G$189,2,FALSE)</f>
        <v>CRUZ LOMA</v>
      </c>
      <c r="G706" s="12" t="str">
        <f>+VLOOKUP(datosAvance[[#This Row],[renaes]],eess!$A$1:$G$189,3,FALSE)</f>
        <v>FERREÐAFE</v>
      </c>
      <c r="H706" s="12" t="str">
        <f>+VLOOKUP(datosAvance[[#This Row],[renaes]],eess!$A$1:$G$189,4,FALSE)</f>
        <v>INKAWASI</v>
      </c>
      <c r="I706" s="12" t="str">
        <f>+VLOOKUP(datosAvance[[#This Row],[renaes]],eess!$A$1:$G$189,6,FALSE)</f>
        <v>FERREÑAFE</v>
      </c>
      <c r="J706" s="12" t="str">
        <f>+VLOOKUP(datosAvance[[#This Row],[renaes]],eess!$A$1:$G$189,7,FALSE)</f>
        <v>INCAHUASI</v>
      </c>
    </row>
    <row r="707" spans="1:10" x14ac:dyDescent="0.25">
      <c r="A707">
        <v>4459</v>
      </c>
      <c r="B707">
        <v>0</v>
      </c>
      <c r="C707" t="s">
        <v>245</v>
      </c>
      <c r="D707">
        <v>1</v>
      </c>
      <c r="E707" t="s">
        <v>5</v>
      </c>
      <c r="F707" s="9" t="str">
        <f>+VLOOKUP(datosAvance[[#This Row],[renaes]],eess!$A$1:$G$189,2,FALSE)</f>
        <v>HUAYRUL</v>
      </c>
      <c r="G707" s="9" t="str">
        <f>+VLOOKUP(datosAvance[[#This Row],[renaes]],eess!$A$1:$G$189,3,FALSE)</f>
        <v>FERREÐAFE</v>
      </c>
      <c r="H707" s="9" t="str">
        <f>+VLOOKUP(datosAvance[[#This Row],[renaes]],eess!$A$1:$G$189,4,FALSE)</f>
        <v>INKAWASI</v>
      </c>
      <c r="I707" s="9" t="str">
        <f>+VLOOKUP(datosAvance[[#This Row],[renaes]],eess!$A$1:$G$189,6,FALSE)</f>
        <v>FERREÑAFE</v>
      </c>
      <c r="J707" s="9" t="str">
        <f>+VLOOKUP(datosAvance[[#This Row],[renaes]],eess!$A$1:$G$189,7,FALSE)</f>
        <v>INCAHUASI</v>
      </c>
    </row>
    <row r="708" spans="1:10" x14ac:dyDescent="0.25">
      <c r="A708">
        <v>4460</v>
      </c>
      <c r="B708">
        <v>1</v>
      </c>
      <c r="C708" t="s">
        <v>245</v>
      </c>
      <c r="D708">
        <v>1</v>
      </c>
      <c r="E708" t="s">
        <v>5</v>
      </c>
      <c r="F708" s="12" t="str">
        <f>+VLOOKUP(datosAvance[[#This Row],[renaes]],eess!$A$1:$G$189,2,FALSE)</f>
        <v>MARAYHUACA</v>
      </c>
      <c r="G708" s="12" t="str">
        <f>+VLOOKUP(datosAvance[[#This Row],[renaes]],eess!$A$1:$G$189,3,FALSE)</f>
        <v>FERREÐAFE</v>
      </c>
      <c r="H708" s="12" t="str">
        <f>+VLOOKUP(datosAvance[[#This Row],[renaes]],eess!$A$1:$G$189,4,FALSE)</f>
        <v>INKAWASI</v>
      </c>
      <c r="I708" s="12" t="str">
        <f>+VLOOKUP(datosAvance[[#This Row],[renaes]],eess!$A$1:$G$189,6,FALSE)</f>
        <v>FERREÑAFE</v>
      </c>
      <c r="J708" s="12" t="str">
        <f>+VLOOKUP(datosAvance[[#This Row],[renaes]],eess!$A$1:$G$189,7,FALSE)</f>
        <v>INCAHUASI</v>
      </c>
    </row>
    <row r="709" spans="1:10" x14ac:dyDescent="0.25">
      <c r="A709">
        <v>4462</v>
      </c>
      <c r="B709">
        <v>0</v>
      </c>
      <c r="C709" t="s">
        <v>245</v>
      </c>
      <c r="D709">
        <v>1</v>
      </c>
      <c r="E709" t="s">
        <v>5</v>
      </c>
      <c r="F709" s="9" t="str">
        <f>+VLOOKUP(datosAvance[[#This Row],[renaes]],eess!$A$1:$G$189,2,FALSE)</f>
        <v>CANCHACHALA</v>
      </c>
      <c r="G709" s="9" t="str">
        <f>+VLOOKUP(datosAvance[[#This Row],[renaes]],eess!$A$1:$G$189,3,FALSE)</f>
        <v>FERREÐAFE</v>
      </c>
      <c r="H709" s="9" t="str">
        <f>+VLOOKUP(datosAvance[[#This Row],[renaes]],eess!$A$1:$G$189,4,FALSE)</f>
        <v>INKAWASI</v>
      </c>
      <c r="I709" s="9" t="str">
        <f>+VLOOKUP(datosAvance[[#This Row],[renaes]],eess!$A$1:$G$189,6,FALSE)</f>
        <v>FERREÑAFE</v>
      </c>
      <c r="J709" s="9" t="str">
        <f>+VLOOKUP(datosAvance[[#This Row],[renaes]],eess!$A$1:$G$189,7,FALSE)</f>
        <v>INCAHUASI</v>
      </c>
    </row>
    <row r="710" spans="1:10" x14ac:dyDescent="0.25">
      <c r="A710">
        <v>4463</v>
      </c>
      <c r="B710">
        <v>0</v>
      </c>
      <c r="C710" t="s">
        <v>245</v>
      </c>
      <c r="D710">
        <v>1</v>
      </c>
      <c r="E710" t="s">
        <v>5</v>
      </c>
      <c r="F710" s="12" t="str">
        <f>+VLOOKUP(datosAvance[[#This Row],[renaes]],eess!$A$1:$G$189,2,FALSE)</f>
        <v>LANCHIPAMPA</v>
      </c>
      <c r="G710" s="12" t="str">
        <f>+VLOOKUP(datosAvance[[#This Row],[renaes]],eess!$A$1:$G$189,3,FALSE)</f>
        <v>FERREÐAFE</v>
      </c>
      <c r="H710" s="12" t="str">
        <f>+VLOOKUP(datosAvance[[#This Row],[renaes]],eess!$A$1:$G$189,4,FALSE)</f>
        <v>INKAWASI</v>
      </c>
      <c r="I710" s="12" t="str">
        <f>+VLOOKUP(datosAvance[[#This Row],[renaes]],eess!$A$1:$G$189,6,FALSE)</f>
        <v>FERREÑAFE</v>
      </c>
      <c r="J710" s="12" t="str">
        <f>+VLOOKUP(datosAvance[[#This Row],[renaes]],eess!$A$1:$G$189,7,FALSE)</f>
        <v>INCAHUASI</v>
      </c>
    </row>
    <row r="711" spans="1:10" x14ac:dyDescent="0.25">
      <c r="A711">
        <v>4464</v>
      </c>
      <c r="B711">
        <v>1</v>
      </c>
      <c r="C711" t="s">
        <v>245</v>
      </c>
      <c r="D711">
        <v>1</v>
      </c>
      <c r="E711" t="s">
        <v>5</v>
      </c>
      <c r="F711" s="9" t="str">
        <f>+VLOOKUP(datosAvance[[#This Row],[renaes]],eess!$A$1:$G$189,2,FALSE)</f>
        <v>KONGACHA</v>
      </c>
      <c r="G711" s="9" t="str">
        <f>+VLOOKUP(datosAvance[[#This Row],[renaes]],eess!$A$1:$G$189,3,FALSE)</f>
        <v>FERREÐAFE</v>
      </c>
      <c r="H711" s="9" t="str">
        <f>+VLOOKUP(datosAvance[[#This Row],[renaes]],eess!$A$1:$G$189,4,FALSE)</f>
        <v>INKAWASI</v>
      </c>
      <c r="I711" s="9" t="str">
        <f>+VLOOKUP(datosAvance[[#This Row],[renaes]],eess!$A$1:$G$189,6,FALSE)</f>
        <v>FERREÑAFE</v>
      </c>
      <c r="J711" s="9" t="str">
        <f>+VLOOKUP(datosAvance[[#This Row],[renaes]],eess!$A$1:$G$189,7,FALSE)</f>
        <v>INCAHUASI</v>
      </c>
    </row>
    <row r="712" spans="1:10" x14ac:dyDescent="0.25">
      <c r="A712">
        <v>4465</v>
      </c>
      <c r="B712">
        <v>1</v>
      </c>
      <c r="C712" t="s">
        <v>245</v>
      </c>
      <c r="D712">
        <v>1</v>
      </c>
      <c r="E712" t="s">
        <v>5</v>
      </c>
      <c r="F712" s="12" t="str">
        <f>+VLOOKUP(datosAvance[[#This Row],[renaes]],eess!$A$1:$G$189,2,FALSE)</f>
        <v>LA TRANCA</v>
      </c>
      <c r="G712" s="12" t="str">
        <f>+VLOOKUP(datosAvance[[#This Row],[renaes]],eess!$A$1:$G$189,3,FALSE)</f>
        <v>FERREÐAFE</v>
      </c>
      <c r="H712" s="12" t="str">
        <f>+VLOOKUP(datosAvance[[#This Row],[renaes]],eess!$A$1:$G$189,4,FALSE)</f>
        <v>INKAWASI</v>
      </c>
      <c r="I712" s="12" t="str">
        <f>+VLOOKUP(datosAvance[[#This Row],[renaes]],eess!$A$1:$G$189,6,FALSE)</f>
        <v>FERREÑAFE</v>
      </c>
      <c r="J712" s="12" t="str">
        <f>+VLOOKUP(datosAvance[[#This Row],[renaes]],eess!$A$1:$G$189,7,FALSE)</f>
        <v>INCAHUASI</v>
      </c>
    </row>
    <row r="713" spans="1:10" x14ac:dyDescent="0.25">
      <c r="A713">
        <v>6681</v>
      </c>
      <c r="B713">
        <v>0</v>
      </c>
      <c r="C713" t="s">
        <v>245</v>
      </c>
      <c r="D713">
        <v>1</v>
      </c>
      <c r="E713" t="s">
        <v>5</v>
      </c>
      <c r="F713" s="9" t="str">
        <f>+VLOOKUP(datosAvance[[#This Row],[renaes]],eess!$A$1:$G$189,2,FALSE)</f>
        <v>EL SAUCE</v>
      </c>
      <c r="G713" s="9" t="str">
        <f>+VLOOKUP(datosAvance[[#This Row],[renaes]],eess!$A$1:$G$189,3,FALSE)</f>
        <v>LAMBAYEQUE</v>
      </c>
      <c r="H713" s="9" t="str">
        <f>+VLOOKUP(datosAvance[[#This Row],[renaes]],eess!$A$1:$G$189,4,FALSE)</f>
        <v>SALAS</v>
      </c>
      <c r="I713" s="9" t="str">
        <f>+VLOOKUP(datosAvance[[#This Row],[renaes]],eess!$A$1:$G$189,6,FALSE)</f>
        <v>LAMBAYEQUE</v>
      </c>
      <c r="J713" s="9" t="str">
        <f>+VLOOKUP(datosAvance[[#This Row],[renaes]],eess!$A$1:$G$189,7,FALSE)</f>
        <v>SALAS</v>
      </c>
    </row>
    <row r="714" spans="1:10" x14ac:dyDescent="0.25">
      <c r="A714">
        <v>6682</v>
      </c>
      <c r="B714">
        <v>0</v>
      </c>
      <c r="C714" t="s">
        <v>245</v>
      </c>
      <c r="D714">
        <v>1</v>
      </c>
      <c r="E714" t="s">
        <v>5</v>
      </c>
      <c r="F714" s="12" t="str">
        <f>+VLOOKUP(datosAvance[[#This Row],[renaes]],eess!$A$1:$G$189,2,FALSE)</f>
        <v>HUMEDADES</v>
      </c>
      <c r="G714" s="12" t="str">
        <f>+VLOOKUP(datosAvance[[#This Row],[renaes]],eess!$A$1:$G$189,3,FALSE)</f>
        <v>LAMBAYEQUE</v>
      </c>
      <c r="H714" s="12" t="str">
        <f>+VLOOKUP(datosAvance[[#This Row],[renaes]],eess!$A$1:$G$189,4,FALSE)</f>
        <v>SALAS</v>
      </c>
      <c r="I714" s="12" t="str">
        <f>+VLOOKUP(datosAvance[[#This Row],[renaes]],eess!$A$1:$G$189,6,FALSE)</f>
        <v>LAMBAYEQUE</v>
      </c>
      <c r="J714" s="12" t="str">
        <f>+VLOOKUP(datosAvance[[#This Row],[renaes]],eess!$A$1:$G$189,7,FALSE)</f>
        <v>SALAS</v>
      </c>
    </row>
    <row r="715" spans="1:10" x14ac:dyDescent="0.25">
      <c r="A715">
        <v>6722</v>
      </c>
      <c r="B715">
        <v>1</v>
      </c>
      <c r="C715" t="s">
        <v>245</v>
      </c>
      <c r="D715">
        <v>1</v>
      </c>
      <c r="E715" t="s">
        <v>5</v>
      </c>
      <c r="F715" s="9" t="str">
        <f>+VLOOKUP(datosAvance[[#This Row],[renaes]],eess!$A$1:$G$189,2,FALSE)</f>
        <v>CAYALTI</v>
      </c>
      <c r="G715" s="9" t="str">
        <f>+VLOOKUP(datosAvance[[#This Row],[renaes]],eess!$A$1:$G$189,3,FALSE)</f>
        <v>CHICLAYO</v>
      </c>
      <c r="H715" s="9" t="str">
        <f>+VLOOKUP(datosAvance[[#This Row],[renaes]],eess!$A$1:$G$189,4,FALSE)</f>
        <v>CAYALTI-ZAÑA</v>
      </c>
      <c r="I715" s="9" t="str">
        <f>+VLOOKUP(datosAvance[[#This Row],[renaes]],eess!$A$1:$G$189,6,FALSE)</f>
        <v>CHICLAYO</v>
      </c>
      <c r="J715" s="9" t="str">
        <f>+VLOOKUP(datosAvance[[#This Row],[renaes]],eess!$A$1:$G$189,7,FALSE)</f>
        <v>CAYALTI</v>
      </c>
    </row>
    <row r="716" spans="1:10" x14ac:dyDescent="0.25">
      <c r="A716">
        <v>7020</v>
      </c>
      <c r="B716">
        <v>1</v>
      </c>
      <c r="C716" t="s">
        <v>245</v>
      </c>
      <c r="D716">
        <v>1</v>
      </c>
      <c r="E716" t="s">
        <v>5</v>
      </c>
      <c r="F716" s="12" t="str">
        <f>+VLOOKUP(datosAvance[[#This Row],[renaes]],eess!$A$1:$G$189,2,FALSE)</f>
        <v>HUAYABAMBA</v>
      </c>
      <c r="G716" s="12" t="str">
        <f>+VLOOKUP(datosAvance[[#This Row],[renaes]],eess!$A$1:$G$189,3,FALSE)</f>
        <v>LAMBAYEQUE</v>
      </c>
      <c r="H716" s="12" t="str">
        <f>+VLOOKUP(datosAvance[[#This Row],[renaes]],eess!$A$1:$G$189,4,FALSE)</f>
        <v>KAÑARIS</v>
      </c>
      <c r="I716" s="12" t="str">
        <f>+VLOOKUP(datosAvance[[#This Row],[renaes]],eess!$A$1:$G$189,6,FALSE)</f>
        <v>FERREÑAFE</v>
      </c>
      <c r="J716" s="12" t="str">
        <f>+VLOOKUP(datosAvance[[#This Row],[renaes]],eess!$A$1:$G$189,7,FALSE)</f>
        <v>CAÑARIS</v>
      </c>
    </row>
    <row r="717" spans="1:10" x14ac:dyDescent="0.25">
      <c r="A717">
        <v>7022</v>
      </c>
      <c r="B717">
        <v>0</v>
      </c>
      <c r="C717" t="s">
        <v>245</v>
      </c>
      <c r="D717">
        <v>1</v>
      </c>
      <c r="E717" t="s">
        <v>5</v>
      </c>
      <c r="F717" s="9" t="str">
        <f>+VLOOKUP(datosAvance[[#This Row],[renaes]],eess!$A$1:$G$189,2,FALSE)</f>
        <v>LA ZARANDA</v>
      </c>
      <c r="G717" s="9" t="str">
        <f>+VLOOKUP(datosAvance[[#This Row],[renaes]],eess!$A$1:$G$189,3,FALSE)</f>
        <v>FERREÐAFE</v>
      </c>
      <c r="H717" s="9" t="str">
        <f>+VLOOKUP(datosAvance[[#This Row],[renaes]],eess!$A$1:$G$189,4,FALSE)</f>
        <v>PITIPO</v>
      </c>
      <c r="I717" s="9" t="str">
        <f>+VLOOKUP(datosAvance[[#This Row],[renaes]],eess!$A$1:$G$189,6,FALSE)</f>
        <v>FERREÑAFE</v>
      </c>
      <c r="J717" s="9" t="str">
        <f>+VLOOKUP(datosAvance[[#This Row],[renaes]],eess!$A$1:$G$189,7,FALSE)</f>
        <v>PITIPO</v>
      </c>
    </row>
    <row r="718" spans="1:10" x14ac:dyDescent="0.25">
      <c r="A718">
        <v>7023</v>
      </c>
      <c r="B718">
        <v>0</v>
      </c>
      <c r="C718" t="s">
        <v>245</v>
      </c>
      <c r="D718">
        <v>1</v>
      </c>
      <c r="E718" t="s">
        <v>5</v>
      </c>
      <c r="F718" s="12" t="str">
        <f>+VLOOKUP(datosAvance[[#This Row],[renaes]],eess!$A$1:$G$189,2,FALSE)</f>
        <v>LAS COLMENAS</v>
      </c>
      <c r="G718" s="12" t="str">
        <f>+VLOOKUP(datosAvance[[#This Row],[renaes]],eess!$A$1:$G$189,3,FALSE)</f>
        <v>CHICLAYO</v>
      </c>
      <c r="H718" s="12" t="str">
        <f>+VLOOKUP(datosAvance[[#This Row],[renaes]],eess!$A$1:$G$189,4,FALSE)</f>
        <v>CHONGOYAPE</v>
      </c>
      <c r="I718" s="12" t="str">
        <f>+VLOOKUP(datosAvance[[#This Row],[renaes]],eess!$A$1:$G$189,6,FALSE)</f>
        <v>CHICLAYO</v>
      </c>
      <c r="J718" s="12" t="str">
        <f>+VLOOKUP(datosAvance[[#This Row],[renaes]],eess!$A$1:$G$189,7,FALSE)</f>
        <v>CHONGOYAPE</v>
      </c>
    </row>
    <row r="719" spans="1:10" x14ac:dyDescent="0.25">
      <c r="A719">
        <v>7107</v>
      </c>
      <c r="B719">
        <v>4</v>
      </c>
      <c r="C719" t="s">
        <v>245</v>
      </c>
      <c r="D719">
        <v>1</v>
      </c>
      <c r="E719" t="s">
        <v>5</v>
      </c>
      <c r="F719" s="9" t="str">
        <f>+VLOOKUP(datosAvance[[#This Row],[renaes]],eess!$A$1:$G$189,2,FALSE)</f>
        <v>POMALCA</v>
      </c>
      <c r="G719" s="9" t="str">
        <f>+VLOOKUP(datosAvance[[#This Row],[renaes]],eess!$A$1:$G$189,3,FALSE)</f>
        <v>CHICLAYO</v>
      </c>
      <c r="H719" s="9" t="str">
        <f>+VLOOKUP(datosAvance[[#This Row],[renaes]],eess!$A$1:$G$189,4,FALSE)</f>
        <v>POMALCA</v>
      </c>
      <c r="I719" s="9" t="str">
        <f>+VLOOKUP(datosAvance[[#This Row],[renaes]],eess!$A$1:$G$189,6,FALSE)</f>
        <v>CHICLAYO</v>
      </c>
      <c r="J719" s="9" t="str">
        <f>+VLOOKUP(datosAvance[[#This Row],[renaes]],eess!$A$1:$G$189,7,FALSE)</f>
        <v>POMALCA</v>
      </c>
    </row>
    <row r="720" spans="1:10" x14ac:dyDescent="0.25">
      <c r="A720">
        <v>7183</v>
      </c>
      <c r="B720">
        <v>3</v>
      </c>
      <c r="C720" t="s">
        <v>245</v>
      </c>
      <c r="D720">
        <v>1</v>
      </c>
      <c r="E720" t="s">
        <v>5</v>
      </c>
      <c r="F720" s="12" t="str">
        <f>+VLOOKUP(datosAvance[[#This Row],[renaes]],eess!$A$1:$G$189,2,FALSE)</f>
        <v>VILLA HERMOSA</v>
      </c>
      <c r="G720" s="12" t="str">
        <f>+VLOOKUP(datosAvance[[#This Row],[renaes]],eess!$A$1:$G$189,3,FALSE)</f>
        <v>CHICLAYO</v>
      </c>
      <c r="H720" s="12" t="str">
        <f>+VLOOKUP(datosAvance[[#This Row],[renaes]],eess!$A$1:$G$189,4,FALSE)</f>
        <v>JOSE LEONARDO ORTIZ</v>
      </c>
      <c r="I720" s="12" t="str">
        <f>+VLOOKUP(datosAvance[[#This Row],[renaes]],eess!$A$1:$G$189,6,FALSE)</f>
        <v>CHICLAYO</v>
      </c>
      <c r="J720" s="12" t="str">
        <f>+VLOOKUP(datosAvance[[#This Row],[renaes]],eess!$A$1:$G$189,7,FALSE)</f>
        <v>JOSE LEONARDO ORTIZ</v>
      </c>
    </row>
    <row r="721" spans="1:10" x14ac:dyDescent="0.25">
      <c r="A721">
        <v>7222</v>
      </c>
      <c r="B721">
        <v>0</v>
      </c>
      <c r="C721" t="s">
        <v>245</v>
      </c>
      <c r="D721">
        <v>1</v>
      </c>
      <c r="E721" t="s">
        <v>5</v>
      </c>
      <c r="F721" s="9" t="str">
        <f>+VLOOKUP(datosAvance[[#This Row],[renaes]],eess!$A$1:$G$189,2,FALSE)</f>
        <v>MONTE HERMOZO</v>
      </c>
      <c r="G721" s="9" t="str">
        <f>+VLOOKUP(datosAvance[[#This Row],[renaes]],eess!$A$1:$G$189,3,FALSE)</f>
        <v>LAMBAYEQUE</v>
      </c>
      <c r="H721" s="9" t="str">
        <f>+VLOOKUP(datosAvance[[#This Row],[renaes]],eess!$A$1:$G$189,4,FALSE)</f>
        <v>MORROPE</v>
      </c>
      <c r="I721" s="9" t="str">
        <f>+VLOOKUP(datosAvance[[#This Row],[renaes]],eess!$A$1:$G$189,6,FALSE)</f>
        <v>LAMBAYEQUE</v>
      </c>
      <c r="J721" s="9" t="str">
        <f>+VLOOKUP(datosAvance[[#This Row],[renaes]],eess!$A$1:$G$189,7,FALSE)</f>
        <v>MORROPE</v>
      </c>
    </row>
    <row r="722" spans="1:10" x14ac:dyDescent="0.25">
      <c r="A722">
        <v>7315</v>
      </c>
      <c r="B722">
        <v>1</v>
      </c>
      <c r="C722" t="s">
        <v>245</v>
      </c>
      <c r="D722">
        <v>1</v>
      </c>
      <c r="E722" t="s">
        <v>5</v>
      </c>
      <c r="F722" s="12" t="str">
        <f>+VLOOKUP(datosAvance[[#This Row],[renaes]],eess!$A$1:$G$189,2,FALSE)</f>
        <v>CALERA SANTA ROSA</v>
      </c>
      <c r="G722" s="12" t="str">
        <f>+VLOOKUP(datosAvance[[#This Row],[renaes]],eess!$A$1:$G$189,3,FALSE)</f>
        <v>LAMBAYEQUE</v>
      </c>
      <c r="H722" s="12" t="str">
        <f>+VLOOKUP(datosAvance[[#This Row],[renaes]],eess!$A$1:$G$189,4,FALSE)</f>
        <v>OLMOS</v>
      </c>
      <c r="I722" s="12" t="str">
        <f>+VLOOKUP(datosAvance[[#This Row],[renaes]],eess!$A$1:$G$189,6,FALSE)</f>
        <v>LAMBAYEQUE</v>
      </c>
      <c r="J722" s="12" t="str">
        <f>+VLOOKUP(datosAvance[[#This Row],[renaes]],eess!$A$1:$G$189,7,FALSE)</f>
        <v>OLMOS</v>
      </c>
    </row>
    <row r="723" spans="1:10" x14ac:dyDescent="0.25">
      <c r="A723">
        <v>7316</v>
      </c>
      <c r="B723">
        <v>0</v>
      </c>
      <c r="C723" t="s">
        <v>245</v>
      </c>
      <c r="D723">
        <v>1</v>
      </c>
      <c r="E723" t="s">
        <v>5</v>
      </c>
      <c r="F723" s="9" t="str">
        <f>+VLOOKUP(datosAvance[[#This Row],[renaes]],eess!$A$1:$G$189,2,FALSE)</f>
        <v>CASERIO PLAYA DE CASCAJAL</v>
      </c>
      <c r="G723" s="9" t="str">
        <f>+VLOOKUP(datosAvance[[#This Row],[renaes]],eess!$A$1:$G$189,3,FALSE)</f>
        <v>LAMBAYEQUE</v>
      </c>
      <c r="H723" s="9" t="str">
        <f>+VLOOKUP(datosAvance[[#This Row],[renaes]],eess!$A$1:$G$189,4,FALSE)</f>
        <v>OLMOS</v>
      </c>
      <c r="I723" s="9" t="str">
        <f>+VLOOKUP(datosAvance[[#This Row],[renaes]],eess!$A$1:$G$189,6,FALSE)</f>
        <v>LAMBAYEQUE</v>
      </c>
      <c r="J723" s="9" t="str">
        <f>+VLOOKUP(datosAvance[[#This Row],[renaes]],eess!$A$1:$G$189,7,FALSE)</f>
        <v>OLMOS</v>
      </c>
    </row>
    <row r="724" spans="1:10" x14ac:dyDescent="0.25">
      <c r="A724">
        <v>7317</v>
      </c>
      <c r="B724">
        <v>0</v>
      </c>
      <c r="C724" t="s">
        <v>245</v>
      </c>
      <c r="D724">
        <v>1</v>
      </c>
      <c r="E724" t="s">
        <v>5</v>
      </c>
      <c r="F724" s="12" t="str">
        <f>+VLOOKUP(datosAvance[[#This Row],[renaes]],eess!$A$1:$G$189,2,FALSE)</f>
        <v>SANTA CLARA</v>
      </c>
      <c r="G724" s="12" t="str">
        <f>+VLOOKUP(datosAvance[[#This Row],[renaes]],eess!$A$1:$G$189,3,FALSE)</f>
        <v>FERREÐAFE</v>
      </c>
      <c r="H724" s="12" t="str">
        <f>+VLOOKUP(datosAvance[[#This Row],[renaes]],eess!$A$1:$G$189,4,FALSE)</f>
        <v>PITIPO</v>
      </c>
      <c r="I724" s="12" t="str">
        <f>+VLOOKUP(datosAvance[[#This Row],[renaes]],eess!$A$1:$G$189,6,FALSE)</f>
        <v>FERREÑAFE</v>
      </c>
      <c r="J724" s="12" t="str">
        <f>+VLOOKUP(datosAvance[[#This Row],[renaes]],eess!$A$1:$G$189,7,FALSE)</f>
        <v>PITIPO</v>
      </c>
    </row>
    <row r="725" spans="1:10" x14ac:dyDescent="0.25">
      <c r="A725">
        <v>7410</v>
      </c>
      <c r="B725">
        <v>3</v>
      </c>
      <c r="C725" t="s">
        <v>245</v>
      </c>
      <c r="D725">
        <v>1</v>
      </c>
      <c r="E725" t="s">
        <v>5</v>
      </c>
      <c r="F725" s="9" t="str">
        <f>+VLOOKUP(datosAvance[[#This Row],[renaes]],eess!$A$1:$G$189,2,FALSE)</f>
        <v>ANTONIO RAYMONDI</v>
      </c>
      <c r="G725" s="9" t="str">
        <f>+VLOOKUP(datosAvance[[#This Row],[renaes]],eess!$A$1:$G$189,3,FALSE)</f>
        <v>CHICLAYO</v>
      </c>
      <c r="H725" s="9" t="str">
        <f>+VLOOKUP(datosAvance[[#This Row],[renaes]],eess!$A$1:$G$189,4,FALSE)</f>
        <v>LA VICTORIA</v>
      </c>
      <c r="I725" s="9" t="str">
        <f>+VLOOKUP(datosAvance[[#This Row],[renaes]],eess!$A$1:$G$189,6,FALSE)</f>
        <v>CHICLAYO</v>
      </c>
      <c r="J725" s="9" t="str">
        <f>+VLOOKUP(datosAvance[[#This Row],[renaes]],eess!$A$1:$G$189,7,FALSE)</f>
        <v>LA VICTORIA</v>
      </c>
    </row>
    <row r="726" spans="1:10" x14ac:dyDescent="0.25">
      <c r="A726">
        <v>9468</v>
      </c>
      <c r="B726">
        <v>0</v>
      </c>
      <c r="C726" t="s">
        <v>245</v>
      </c>
      <c r="D726">
        <v>1</v>
      </c>
      <c r="E726" t="s">
        <v>5</v>
      </c>
      <c r="F726" s="12" t="str">
        <f>+VLOOKUP(datosAvance[[#This Row],[renaes]],eess!$A$1:$G$189,2,FALSE)</f>
        <v>CORRAL DE PIEDRA</v>
      </c>
      <c r="G726" s="12" t="str">
        <f>+VLOOKUP(datosAvance[[#This Row],[renaes]],eess!$A$1:$G$189,3,FALSE)</f>
        <v>LAMBAYEQUE</v>
      </c>
      <c r="H726" s="12" t="str">
        <f>+VLOOKUP(datosAvance[[#This Row],[renaes]],eess!$A$1:$G$189,4,FALSE)</f>
        <v>SALAS</v>
      </c>
      <c r="I726" s="12" t="str">
        <f>+VLOOKUP(datosAvance[[#This Row],[renaes]],eess!$A$1:$G$189,6,FALSE)</f>
        <v>LAMBAYEQUE</v>
      </c>
      <c r="J726" s="12" t="str">
        <f>+VLOOKUP(datosAvance[[#This Row],[renaes]],eess!$A$1:$G$189,7,FALSE)</f>
        <v>SALAS</v>
      </c>
    </row>
    <row r="727" spans="1:10" x14ac:dyDescent="0.25">
      <c r="A727">
        <v>11470</v>
      </c>
      <c r="B727">
        <v>1</v>
      </c>
      <c r="C727" t="s">
        <v>246</v>
      </c>
      <c r="D727">
        <v>1</v>
      </c>
      <c r="E727" t="s">
        <v>5</v>
      </c>
      <c r="F727" s="9" t="str">
        <f>+VLOOKUP(datosAvance[[#This Row],[renaes]],eess!$A$1:$G$189,2,FALSE)</f>
        <v>HOSPITAL REGIONAL LAMBAYEQUE</v>
      </c>
      <c r="G727" s="9" t="str">
        <f>+VLOOKUP(datosAvance[[#This Row],[renaes]],eess!$A$1:$G$189,3,FALSE)</f>
        <v>NO PERTENECE A NINGUNA RED</v>
      </c>
      <c r="H727" s="9" t="str">
        <f>+VLOOKUP(datosAvance[[#This Row],[renaes]],eess!$A$1:$G$189,4,FALSE)</f>
        <v>NO PERTENECE A NINGUNA MICRORED</v>
      </c>
      <c r="I727" s="9" t="str">
        <f>+VLOOKUP(datosAvance[[#This Row],[renaes]],eess!$A$1:$G$189,6,FALSE)</f>
        <v>CHICLAYO</v>
      </c>
      <c r="J727" s="9" t="str">
        <f>+VLOOKUP(datosAvance[[#This Row],[renaes]],eess!$A$1:$G$189,7,FALSE)</f>
        <v>CHICLAYO</v>
      </c>
    </row>
    <row r="728" spans="1:10" x14ac:dyDescent="0.25">
      <c r="A728">
        <v>4320</v>
      </c>
      <c r="B728">
        <v>1</v>
      </c>
      <c r="C728" t="s">
        <v>246</v>
      </c>
      <c r="D728">
        <v>1</v>
      </c>
      <c r="E728" t="s">
        <v>5</v>
      </c>
      <c r="F728" s="12" t="str">
        <f>+VLOOKUP(datosAvance[[#This Row],[renaes]],eess!$A$1:$G$189,2,FALSE)</f>
        <v>JORGE CHAVEZ</v>
      </c>
      <c r="G728" s="12" t="str">
        <f>+VLOOKUP(datosAvance[[#This Row],[renaes]],eess!$A$1:$G$189,3,FALSE)</f>
        <v>CHICLAYO</v>
      </c>
      <c r="H728" s="12" t="str">
        <f>+VLOOKUP(datosAvance[[#This Row],[renaes]],eess!$A$1:$G$189,4,FALSE)</f>
        <v>CHICLAYO</v>
      </c>
      <c r="I728" s="12" t="str">
        <f>+VLOOKUP(datosAvance[[#This Row],[renaes]],eess!$A$1:$G$189,6,FALSE)</f>
        <v>CHICLAYO</v>
      </c>
      <c r="J728" s="12" t="str">
        <f>+VLOOKUP(datosAvance[[#This Row],[renaes]],eess!$A$1:$G$189,7,FALSE)</f>
        <v>CHICLAYO</v>
      </c>
    </row>
    <row r="729" spans="1:10" x14ac:dyDescent="0.25">
      <c r="A729">
        <v>4323</v>
      </c>
      <c r="B729">
        <v>1</v>
      </c>
      <c r="C729" t="s">
        <v>246</v>
      </c>
      <c r="D729">
        <v>1</v>
      </c>
      <c r="E729" t="s">
        <v>5</v>
      </c>
      <c r="F729" s="9" t="str">
        <f>+VLOOKUP(datosAvance[[#This Row],[renaes]],eess!$A$1:$G$189,2,FALSE)</f>
        <v>CRUZ DE LA ESPERANZA</v>
      </c>
      <c r="G729" s="9" t="str">
        <f>+VLOOKUP(datosAvance[[#This Row],[renaes]],eess!$A$1:$G$189,3,FALSE)</f>
        <v>CHICLAYO</v>
      </c>
      <c r="H729" s="9" t="str">
        <f>+VLOOKUP(datosAvance[[#This Row],[renaes]],eess!$A$1:$G$189,4,FALSE)</f>
        <v>CHICLAYO</v>
      </c>
      <c r="I729" s="9" t="str">
        <f>+VLOOKUP(datosAvance[[#This Row],[renaes]],eess!$A$1:$G$189,6,FALSE)</f>
        <v>CHICLAYO</v>
      </c>
      <c r="J729" s="9" t="str">
        <f>+VLOOKUP(datosAvance[[#This Row],[renaes]],eess!$A$1:$G$189,7,FALSE)</f>
        <v>CHICLAYO</v>
      </c>
    </row>
    <row r="730" spans="1:10" x14ac:dyDescent="0.25">
      <c r="A730">
        <v>4329</v>
      </c>
      <c r="B730">
        <v>1</v>
      </c>
      <c r="C730" t="s">
        <v>246</v>
      </c>
      <c r="D730">
        <v>1</v>
      </c>
      <c r="E730" t="s">
        <v>5</v>
      </c>
      <c r="F730" s="12" t="str">
        <f>+VLOOKUP(datosAvance[[#This Row],[renaes]],eess!$A$1:$G$189,2,FALSE)</f>
        <v>EL BOSQUE</v>
      </c>
      <c r="G730" s="12" t="str">
        <f>+VLOOKUP(datosAvance[[#This Row],[renaes]],eess!$A$1:$G$189,3,FALSE)</f>
        <v>CHICLAYO</v>
      </c>
      <c r="H730" s="12" t="str">
        <f>+VLOOKUP(datosAvance[[#This Row],[renaes]],eess!$A$1:$G$189,4,FALSE)</f>
        <v>LA VICTORIA</v>
      </c>
      <c r="I730" s="12" t="str">
        <f>+VLOOKUP(datosAvance[[#This Row],[renaes]],eess!$A$1:$G$189,6,FALSE)</f>
        <v>CHICLAYO</v>
      </c>
      <c r="J730" s="12" t="str">
        <f>+VLOOKUP(datosAvance[[#This Row],[renaes]],eess!$A$1:$G$189,7,FALSE)</f>
        <v>LA VICTORIA</v>
      </c>
    </row>
    <row r="731" spans="1:10" x14ac:dyDescent="0.25">
      <c r="A731">
        <v>4337</v>
      </c>
      <c r="B731">
        <v>1</v>
      </c>
      <c r="C731" t="s">
        <v>246</v>
      </c>
      <c r="D731">
        <v>1</v>
      </c>
      <c r="E731" t="s">
        <v>5</v>
      </c>
      <c r="F731" s="9" t="str">
        <f>+VLOOKUP(datosAvance[[#This Row],[renaes]],eess!$A$1:$G$189,2,FALSE)</f>
        <v>PAMPA LA VICTORIA</v>
      </c>
      <c r="G731" s="9" t="str">
        <f>+VLOOKUP(datosAvance[[#This Row],[renaes]],eess!$A$1:$G$189,3,FALSE)</f>
        <v>CHICLAYO</v>
      </c>
      <c r="H731" s="9" t="str">
        <f>+VLOOKUP(datosAvance[[#This Row],[renaes]],eess!$A$1:$G$189,4,FALSE)</f>
        <v>POSOPE ALTO</v>
      </c>
      <c r="I731" s="9" t="str">
        <f>+VLOOKUP(datosAvance[[#This Row],[renaes]],eess!$A$1:$G$189,6,FALSE)</f>
        <v>CHICLAYO</v>
      </c>
      <c r="J731" s="9" t="str">
        <f>+VLOOKUP(datosAvance[[#This Row],[renaes]],eess!$A$1:$G$189,7,FALSE)</f>
        <v>PATAPO</v>
      </c>
    </row>
    <row r="732" spans="1:10" x14ac:dyDescent="0.25">
      <c r="A732">
        <v>4353</v>
      </c>
      <c r="B732">
        <v>1</v>
      </c>
      <c r="C732" t="s">
        <v>246</v>
      </c>
      <c r="D732">
        <v>1</v>
      </c>
      <c r="E732" t="s">
        <v>5</v>
      </c>
      <c r="F732" s="12" t="str">
        <f>+VLOOKUP(datosAvance[[#This Row],[renaes]],eess!$A$1:$G$189,2,FALSE)</f>
        <v>CIUDAD ETEN</v>
      </c>
      <c r="G732" s="12" t="str">
        <f>+VLOOKUP(datosAvance[[#This Row],[renaes]],eess!$A$1:$G$189,3,FALSE)</f>
        <v>CHICLAYO</v>
      </c>
      <c r="H732" s="12" t="str">
        <f>+VLOOKUP(datosAvance[[#This Row],[renaes]],eess!$A$1:$G$189,4,FALSE)</f>
        <v>CIRCUITO DE PLAYA</v>
      </c>
      <c r="I732" s="12" t="str">
        <f>+VLOOKUP(datosAvance[[#This Row],[renaes]],eess!$A$1:$G$189,6,FALSE)</f>
        <v>CHICLAYO</v>
      </c>
      <c r="J732" s="12" t="str">
        <f>+VLOOKUP(datosAvance[[#This Row],[renaes]],eess!$A$1:$G$189,7,FALSE)</f>
        <v>ETEN</v>
      </c>
    </row>
    <row r="733" spans="1:10" x14ac:dyDescent="0.25">
      <c r="A733">
        <v>4372</v>
      </c>
      <c r="B733">
        <v>1</v>
      </c>
      <c r="C733" t="s">
        <v>246</v>
      </c>
      <c r="D733">
        <v>1</v>
      </c>
      <c r="E733" t="s">
        <v>5</v>
      </c>
      <c r="F733" s="9" t="str">
        <f>+VLOOKUP(datosAvance[[#This Row],[renaes]],eess!$A$1:$G$189,2,FALSE)</f>
        <v>SAN MARTIN</v>
      </c>
      <c r="G733" s="9" t="str">
        <f>+VLOOKUP(datosAvance[[#This Row],[renaes]],eess!$A$1:$G$189,3,FALSE)</f>
        <v>LAMBAYEQUE</v>
      </c>
      <c r="H733" s="9" t="str">
        <f>+VLOOKUP(datosAvance[[#This Row],[renaes]],eess!$A$1:$G$189,4,FALSE)</f>
        <v>LAMBAYEQUE</v>
      </c>
      <c r="I733" s="9" t="str">
        <f>+VLOOKUP(datosAvance[[#This Row],[renaes]],eess!$A$1:$G$189,6,FALSE)</f>
        <v>LAMBAYEQUE</v>
      </c>
      <c r="J733" s="9" t="str">
        <f>+VLOOKUP(datosAvance[[#This Row],[renaes]],eess!$A$1:$G$189,7,FALSE)</f>
        <v>LAMBAYEQUE</v>
      </c>
    </row>
    <row r="734" spans="1:10" x14ac:dyDescent="0.25">
      <c r="A734">
        <v>4373</v>
      </c>
      <c r="B734">
        <v>2</v>
      </c>
      <c r="C734" t="s">
        <v>246</v>
      </c>
      <c r="D734">
        <v>1</v>
      </c>
      <c r="E734" t="s">
        <v>5</v>
      </c>
      <c r="F734" s="12" t="str">
        <f>+VLOOKUP(datosAvance[[#This Row],[renaes]],eess!$A$1:$G$189,2,FALSE)</f>
        <v>TORIBIA CASTRO CHIRINOS</v>
      </c>
      <c r="G734" s="12" t="str">
        <f>+VLOOKUP(datosAvance[[#This Row],[renaes]],eess!$A$1:$G$189,3,FALSE)</f>
        <v>LAMBAYEQUE</v>
      </c>
      <c r="H734" s="12" t="str">
        <f>+VLOOKUP(datosAvance[[#This Row],[renaes]],eess!$A$1:$G$189,4,FALSE)</f>
        <v>LAMBAYEQUE</v>
      </c>
      <c r="I734" s="12" t="str">
        <f>+VLOOKUP(datosAvance[[#This Row],[renaes]],eess!$A$1:$G$189,6,FALSE)</f>
        <v>LAMBAYEQUE</v>
      </c>
      <c r="J734" s="12" t="str">
        <f>+VLOOKUP(datosAvance[[#This Row],[renaes]],eess!$A$1:$G$189,7,FALSE)</f>
        <v>LAMBAYEQUE</v>
      </c>
    </row>
    <row r="735" spans="1:10" x14ac:dyDescent="0.25">
      <c r="A735">
        <v>4376</v>
      </c>
      <c r="B735">
        <v>1</v>
      </c>
      <c r="C735" t="s">
        <v>246</v>
      </c>
      <c r="D735">
        <v>1</v>
      </c>
      <c r="E735" t="s">
        <v>5</v>
      </c>
      <c r="F735" s="9" t="str">
        <f>+VLOOKUP(datosAvance[[#This Row],[renaes]],eess!$A$1:$G$189,2,FALSE)</f>
        <v>ILLIMO</v>
      </c>
      <c r="G735" s="9" t="str">
        <f>+VLOOKUP(datosAvance[[#This Row],[renaes]],eess!$A$1:$G$189,3,FALSE)</f>
        <v>LAMBAYEQUE</v>
      </c>
      <c r="H735" s="9" t="str">
        <f>+VLOOKUP(datosAvance[[#This Row],[renaes]],eess!$A$1:$G$189,4,FALSE)</f>
        <v>ILLIMO</v>
      </c>
      <c r="I735" s="9" t="str">
        <f>+VLOOKUP(datosAvance[[#This Row],[renaes]],eess!$A$1:$G$189,6,FALSE)</f>
        <v>LAMBAYEQUE</v>
      </c>
      <c r="J735" s="9" t="str">
        <f>+VLOOKUP(datosAvance[[#This Row],[renaes]],eess!$A$1:$G$189,7,FALSE)</f>
        <v>ILLIMO</v>
      </c>
    </row>
    <row r="736" spans="1:10" x14ac:dyDescent="0.25">
      <c r="A736">
        <v>4408</v>
      </c>
      <c r="B736">
        <v>1</v>
      </c>
      <c r="C736" t="s">
        <v>246</v>
      </c>
      <c r="D736">
        <v>1</v>
      </c>
      <c r="E736" t="s">
        <v>5</v>
      </c>
      <c r="F736" s="12" t="str">
        <f>+VLOOKUP(datosAvance[[#This Row],[renaes]],eess!$A$1:$G$189,2,FALSE)</f>
        <v>LA ESTANCIA</v>
      </c>
      <c r="G736" s="12" t="str">
        <f>+VLOOKUP(datosAvance[[#This Row],[renaes]],eess!$A$1:$G$189,3,FALSE)</f>
        <v>LAMBAYEQUE</v>
      </c>
      <c r="H736" s="12" t="str">
        <f>+VLOOKUP(datosAvance[[#This Row],[renaes]],eess!$A$1:$G$189,4,FALSE)</f>
        <v>OLMOS</v>
      </c>
      <c r="I736" s="12" t="str">
        <f>+VLOOKUP(datosAvance[[#This Row],[renaes]],eess!$A$1:$G$189,6,FALSE)</f>
        <v>LAMBAYEQUE</v>
      </c>
      <c r="J736" s="12" t="str">
        <f>+VLOOKUP(datosAvance[[#This Row],[renaes]],eess!$A$1:$G$189,7,FALSE)</f>
        <v>OLMOS</v>
      </c>
    </row>
    <row r="737" spans="1:10" x14ac:dyDescent="0.25">
      <c r="A737">
        <v>4412</v>
      </c>
      <c r="B737">
        <v>1</v>
      </c>
      <c r="C737" t="s">
        <v>246</v>
      </c>
      <c r="D737">
        <v>1</v>
      </c>
      <c r="E737" t="s">
        <v>5</v>
      </c>
      <c r="F737" s="9" t="str">
        <f>+VLOOKUP(datosAvance[[#This Row],[renaes]],eess!$A$1:$G$189,2,FALSE)</f>
        <v>CAPILLA CENTRAL</v>
      </c>
      <c r="G737" s="9" t="str">
        <f>+VLOOKUP(datosAvance[[#This Row],[renaes]],eess!$A$1:$G$189,3,FALSE)</f>
        <v>LAMBAYEQUE</v>
      </c>
      <c r="H737" s="9" t="str">
        <f>+VLOOKUP(datosAvance[[#This Row],[renaes]],eess!$A$1:$G$189,4,FALSE)</f>
        <v>OLMOS</v>
      </c>
      <c r="I737" s="9" t="str">
        <f>+VLOOKUP(datosAvance[[#This Row],[renaes]],eess!$A$1:$G$189,6,FALSE)</f>
        <v>LAMBAYEQUE</v>
      </c>
      <c r="J737" s="9" t="str">
        <f>+VLOOKUP(datosAvance[[#This Row],[renaes]],eess!$A$1:$G$189,7,FALSE)</f>
        <v>OLMOS</v>
      </c>
    </row>
    <row r="738" spans="1:10" x14ac:dyDescent="0.25">
      <c r="A738">
        <v>4420</v>
      </c>
      <c r="B738">
        <v>1</v>
      </c>
      <c r="C738" t="s">
        <v>246</v>
      </c>
      <c r="D738">
        <v>1</v>
      </c>
      <c r="E738" t="s">
        <v>5</v>
      </c>
      <c r="F738" s="12" t="str">
        <f>+VLOOKUP(datosAvance[[#This Row],[renaes]],eess!$A$1:$G$189,2,FALSE)</f>
        <v>MORROPE</v>
      </c>
      <c r="G738" s="12" t="str">
        <f>+VLOOKUP(datosAvance[[#This Row],[renaes]],eess!$A$1:$G$189,3,FALSE)</f>
        <v>LAMBAYEQUE</v>
      </c>
      <c r="H738" s="12" t="str">
        <f>+VLOOKUP(datosAvance[[#This Row],[renaes]],eess!$A$1:$G$189,4,FALSE)</f>
        <v>MORROPE</v>
      </c>
      <c r="I738" s="12" t="str">
        <f>+VLOOKUP(datosAvance[[#This Row],[renaes]],eess!$A$1:$G$189,6,FALSE)</f>
        <v>LAMBAYEQUE</v>
      </c>
      <c r="J738" s="12" t="str">
        <f>+VLOOKUP(datosAvance[[#This Row],[renaes]],eess!$A$1:$G$189,7,FALSE)</f>
        <v>MORROPE</v>
      </c>
    </row>
    <row r="739" spans="1:10" x14ac:dyDescent="0.25">
      <c r="A739">
        <v>4443</v>
      </c>
      <c r="B739">
        <v>1</v>
      </c>
      <c r="C739" t="s">
        <v>246</v>
      </c>
      <c r="D739">
        <v>1</v>
      </c>
      <c r="E739" t="s">
        <v>5</v>
      </c>
      <c r="F739" s="9" t="str">
        <f>+VLOOKUP(datosAvance[[#This Row],[renaes]],eess!$A$1:$G$189,2,FALSE)</f>
        <v>MESONES MURO</v>
      </c>
      <c r="G739" s="9" t="str">
        <f>+VLOOKUP(datosAvance[[#This Row],[renaes]],eess!$A$1:$G$189,3,FALSE)</f>
        <v>FERREÐAFE</v>
      </c>
      <c r="H739" s="9" t="str">
        <f>+VLOOKUP(datosAvance[[#This Row],[renaes]],eess!$A$1:$G$189,4,FALSE)</f>
        <v>FERREÑAFE</v>
      </c>
      <c r="I739" s="9" t="str">
        <f>+VLOOKUP(datosAvance[[#This Row],[renaes]],eess!$A$1:$G$189,6,FALSE)</f>
        <v>FERREÑAFE</v>
      </c>
      <c r="J739" s="9" t="str">
        <f>+VLOOKUP(datosAvance[[#This Row],[renaes]],eess!$A$1:$G$189,7,FALSE)</f>
        <v>MANUEL ANTONIO MESONES MURO</v>
      </c>
    </row>
    <row r="740" spans="1:10" x14ac:dyDescent="0.25">
      <c r="A740">
        <v>4452</v>
      </c>
      <c r="B740">
        <v>1</v>
      </c>
      <c r="C740" t="s">
        <v>246</v>
      </c>
      <c r="D740">
        <v>1</v>
      </c>
      <c r="E740" t="s">
        <v>5</v>
      </c>
      <c r="F740" s="12" t="str">
        <f>+VLOOKUP(datosAvance[[#This Row],[renaes]],eess!$A$1:$G$189,2,FALSE)</f>
        <v>C.S.PUEBLO NUEVO</v>
      </c>
      <c r="G740" s="12" t="str">
        <f>+VLOOKUP(datosAvance[[#This Row],[renaes]],eess!$A$1:$G$189,3,FALSE)</f>
        <v>FERREÐAFE</v>
      </c>
      <c r="H740" s="12" t="str">
        <f>+VLOOKUP(datosAvance[[#This Row],[renaes]],eess!$A$1:$G$189,4,FALSE)</f>
        <v>FERREÑAFE</v>
      </c>
      <c r="I740" s="12" t="str">
        <f>+VLOOKUP(datosAvance[[#This Row],[renaes]],eess!$A$1:$G$189,6,FALSE)</f>
        <v>FERREÑAFE</v>
      </c>
      <c r="J740" s="12" t="str">
        <f>+VLOOKUP(datosAvance[[#This Row],[renaes]],eess!$A$1:$G$189,7,FALSE)</f>
        <v>PUEBLO NUEVO</v>
      </c>
    </row>
    <row r="741" spans="1:10" x14ac:dyDescent="0.25">
      <c r="A741">
        <v>7306</v>
      </c>
      <c r="B741">
        <v>1</v>
      </c>
      <c r="C741" t="s">
        <v>246</v>
      </c>
      <c r="D741">
        <v>1</v>
      </c>
      <c r="E741" t="s">
        <v>5</v>
      </c>
      <c r="F741" s="9" t="str">
        <f>+VLOOKUP(datosAvance[[#This Row],[renaes]],eess!$A$1:$G$189,2,FALSE)</f>
        <v>LAS FLORES DE LA PRADERA</v>
      </c>
      <c r="G741" s="9" t="str">
        <f>+VLOOKUP(datosAvance[[#This Row],[renaes]],eess!$A$1:$G$189,3,FALSE)</f>
        <v>CHICLAYO</v>
      </c>
      <c r="H741" s="9" t="str">
        <f>+VLOOKUP(datosAvance[[#This Row],[renaes]],eess!$A$1:$G$189,4,FALSE)</f>
        <v>PIMENTEL</v>
      </c>
      <c r="I741" s="9" t="str">
        <f>+VLOOKUP(datosAvance[[#This Row],[renaes]],eess!$A$1:$G$189,6,FALSE)</f>
        <v>CHICLAYO</v>
      </c>
      <c r="J741" s="9" t="str">
        <f>+VLOOKUP(datosAvance[[#This Row],[renaes]],eess!$A$1:$G$189,7,FALSE)</f>
        <v>PIMENTEL</v>
      </c>
    </row>
    <row r="742" spans="1:10" x14ac:dyDescent="0.25">
      <c r="A742">
        <v>4332</v>
      </c>
      <c r="B742">
        <v>0</v>
      </c>
      <c r="C742" t="s">
        <v>247</v>
      </c>
      <c r="D742">
        <v>1</v>
      </c>
      <c r="E742" t="s">
        <v>5</v>
      </c>
      <c r="F742" s="12" t="str">
        <f>+VLOOKUP(datosAvance[[#This Row],[renaes]],eess!$A$1:$G$189,2,FALSE)</f>
        <v>PEDRO PABLO ATUSPARIAS</v>
      </c>
      <c r="G742" s="12" t="str">
        <f>+VLOOKUP(datosAvance[[#This Row],[renaes]],eess!$A$1:$G$189,3,FALSE)</f>
        <v>CHICLAYO</v>
      </c>
      <c r="H742" s="12" t="str">
        <f>+VLOOKUP(datosAvance[[#This Row],[renaes]],eess!$A$1:$G$189,4,FALSE)</f>
        <v>JOSE LEONARDO ORTIZ</v>
      </c>
      <c r="I742" s="12" t="str">
        <f>+VLOOKUP(datosAvance[[#This Row],[renaes]],eess!$A$1:$G$189,6,FALSE)</f>
        <v>CHICLAYO</v>
      </c>
      <c r="J742" s="12" t="str">
        <f>+VLOOKUP(datosAvance[[#This Row],[renaes]],eess!$A$1:$G$189,7,FALSE)</f>
        <v>JOSE LEONARDO ORTIZ</v>
      </c>
    </row>
    <row r="743" spans="1:10" x14ac:dyDescent="0.25">
      <c r="A743">
        <v>4333</v>
      </c>
      <c r="B743">
        <v>0</v>
      </c>
      <c r="C743" t="s">
        <v>247</v>
      </c>
      <c r="D743">
        <v>1</v>
      </c>
      <c r="E743" t="s">
        <v>5</v>
      </c>
      <c r="F743" s="9" t="str">
        <f>+VLOOKUP(datosAvance[[#This Row],[renaes]],eess!$A$1:$G$189,2,FALSE)</f>
        <v>PAUL HARRIS</v>
      </c>
      <c r="G743" s="9" t="str">
        <f>+VLOOKUP(datosAvance[[#This Row],[renaes]],eess!$A$1:$G$189,3,FALSE)</f>
        <v>CHICLAYO</v>
      </c>
      <c r="H743" s="9" t="str">
        <f>+VLOOKUP(datosAvance[[#This Row],[renaes]],eess!$A$1:$G$189,4,FALSE)</f>
        <v>JOSE LEONARDO ORTIZ</v>
      </c>
      <c r="I743" s="9" t="str">
        <f>+VLOOKUP(datosAvance[[#This Row],[renaes]],eess!$A$1:$G$189,6,FALSE)</f>
        <v>CHICLAYO</v>
      </c>
      <c r="J743" s="9" t="str">
        <f>+VLOOKUP(datosAvance[[#This Row],[renaes]],eess!$A$1:$G$189,7,FALSE)</f>
        <v>JOSE LEONARDO ORTIZ</v>
      </c>
    </row>
    <row r="744" spans="1:10" x14ac:dyDescent="0.25">
      <c r="A744">
        <v>4340</v>
      </c>
      <c r="B744">
        <v>0</v>
      </c>
      <c r="C744" t="s">
        <v>247</v>
      </c>
      <c r="D744">
        <v>1</v>
      </c>
      <c r="E744" t="s">
        <v>5</v>
      </c>
      <c r="F744" s="12" t="str">
        <f>+VLOOKUP(datosAvance[[#This Row],[renaes]],eess!$A$1:$G$189,2,FALSE)</f>
        <v>SAN ANTONIO (POMALCA)</v>
      </c>
      <c r="G744" s="12" t="str">
        <f>+VLOOKUP(datosAvance[[#This Row],[renaes]],eess!$A$1:$G$189,3,FALSE)</f>
        <v>CHICLAYO</v>
      </c>
      <c r="H744" s="12" t="str">
        <f>+VLOOKUP(datosAvance[[#This Row],[renaes]],eess!$A$1:$G$189,4,FALSE)</f>
        <v>POMALCA</v>
      </c>
      <c r="I744" s="12" t="str">
        <f>+VLOOKUP(datosAvance[[#This Row],[renaes]],eess!$A$1:$G$189,6,FALSE)</f>
        <v>CHICLAYO</v>
      </c>
      <c r="J744" s="12" t="str">
        <f>+VLOOKUP(datosAvance[[#This Row],[renaes]],eess!$A$1:$G$189,7,FALSE)</f>
        <v>POMALCA</v>
      </c>
    </row>
    <row r="745" spans="1:10" x14ac:dyDescent="0.25">
      <c r="A745">
        <v>4359</v>
      </c>
      <c r="B745">
        <v>0</v>
      </c>
      <c r="C745" t="s">
        <v>247</v>
      </c>
      <c r="D745">
        <v>1</v>
      </c>
      <c r="E745" t="s">
        <v>5</v>
      </c>
      <c r="F745" s="9" t="str">
        <f>+VLOOKUP(datosAvance[[#This Row],[renaes]],eess!$A$1:$G$189,2,FALSE)</f>
        <v>MOCUPE VIEJO (TRADIC.)</v>
      </c>
      <c r="G745" s="9" t="str">
        <f>+VLOOKUP(datosAvance[[#This Row],[renaes]],eess!$A$1:$G$189,3,FALSE)</f>
        <v>CHICLAYO</v>
      </c>
      <c r="H745" s="9" t="str">
        <f>+VLOOKUP(datosAvance[[#This Row],[renaes]],eess!$A$1:$G$189,4,FALSE)</f>
        <v>REQUE-LAGUNAS</v>
      </c>
      <c r="I745" s="9" t="str">
        <f>+VLOOKUP(datosAvance[[#This Row],[renaes]],eess!$A$1:$G$189,6,FALSE)</f>
        <v>CHICLAYO</v>
      </c>
      <c r="J745" s="9" t="str">
        <f>+VLOOKUP(datosAvance[[#This Row],[renaes]],eess!$A$1:$G$189,7,FALSE)</f>
        <v>LAGUNAS</v>
      </c>
    </row>
    <row r="746" spans="1:10" x14ac:dyDescent="0.25">
      <c r="A746">
        <v>4373</v>
      </c>
      <c r="B746">
        <v>0</v>
      </c>
      <c r="C746" t="s">
        <v>247</v>
      </c>
      <c r="D746">
        <v>1</v>
      </c>
      <c r="E746" t="s">
        <v>5</v>
      </c>
      <c r="F746" s="12" t="str">
        <f>+VLOOKUP(datosAvance[[#This Row],[renaes]],eess!$A$1:$G$189,2,FALSE)</f>
        <v>TORIBIA CASTRO CHIRINOS</v>
      </c>
      <c r="G746" s="12" t="str">
        <f>+VLOOKUP(datosAvance[[#This Row],[renaes]],eess!$A$1:$G$189,3,FALSE)</f>
        <v>LAMBAYEQUE</v>
      </c>
      <c r="H746" s="12" t="str">
        <f>+VLOOKUP(datosAvance[[#This Row],[renaes]],eess!$A$1:$G$189,4,FALSE)</f>
        <v>LAMBAYEQUE</v>
      </c>
      <c r="I746" s="12" t="str">
        <f>+VLOOKUP(datosAvance[[#This Row],[renaes]],eess!$A$1:$G$189,6,FALSE)</f>
        <v>LAMBAYEQUE</v>
      </c>
      <c r="J746" s="12" t="str">
        <f>+VLOOKUP(datosAvance[[#This Row],[renaes]],eess!$A$1:$G$189,7,FALSE)</f>
        <v>LAMBAYEQUE</v>
      </c>
    </row>
    <row r="747" spans="1:10" x14ac:dyDescent="0.25">
      <c r="A747">
        <v>4376</v>
      </c>
      <c r="B747">
        <v>0</v>
      </c>
      <c r="C747" t="s">
        <v>247</v>
      </c>
      <c r="D747">
        <v>1</v>
      </c>
      <c r="E747" t="s">
        <v>5</v>
      </c>
      <c r="F747" s="9" t="str">
        <f>+VLOOKUP(datosAvance[[#This Row],[renaes]],eess!$A$1:$G$189,2,FALSE)</f>
        <v>ILLIMO</v>
      </c>
      <c r="G747" s="9" t="str">
        <f>+VLOOKUP(datosAvance[[#This Row],[renaes]],eess!$A$1:$G$189,3,FALSE)</f>
        <v>LAMBAYEQUE</v>
      </c>
      <c r="H747" s="9" t="str">
        <f>+VLOOKUP(datosAvance[[#This Row],[renaes]],eess!$A$1:$G$189,4,FALSE)</f>
        <v>ILLIMO</v>
      </c>
      <c r="I747" s="9" t="str">
        <f>+VLOOKUP(datosAvance[[#This Row],[renaes]],eess!$A$1:$G$189,6,FALSE)</f>
        <v>LAMBAYEQUE</v>
      </c>
      <c r="J747" s="9" t="str">
        <f>+VLOOKUP(datosAvance[[#This Row],[renaes]],eess!$A$1:$G$189,7,FALSE)</f>
        <v>ILLIMO</v>
      </c>
    </row>
    <row r="748" spans="1:10" x14ac:dyDescent="0.25">
      <c r="A748">
        <v>4391</v>
      </c>
      <c r="B748">
        <v>0</v>
      </c>
      <c r="C748" t="s">
        <v>247</v>
      </c>
      <c r="D748">
        <v>1</v>
      </c>
      <c r="E748" t="s">
        <v>5</v>
      </c>
      <c r="F748" s="12" t="str">
        <f>+VLOOKUP(datosAvance[[#This Row],[renaes]],eess!$A$1:$G$189,2,FALSE)</f>
        <v>GRANJA SASAPE</v>
      </c>
      <c r="G748" s="12" t="str">
        <f>+VLOOKUP(datosAvance[[#This Row],[renaes]],eess!$A$1:$G$189,3,FALSE)</f>
        <v>LAMBAYEQUE</v>
      </c>
      <c r="H748" s="12" t="str">
        <f>+VLOOKUP(datosAvance[[#This Row],[renaes]],eess!$A$1:$G$189,4,FALSE)</f>
        <v>TUCUME</v>
      </c>
      <c r="I748" s="12" t="str">
        <f>+VLOOKUP(datosAvance[[#This Row],[renaes]],eess!$A$1:$G$189,6,FALSE)</f>
        <v>LAMBAYEQUE</v>
      </c>
      <c r="J748" s="12" t="str">
        <f>+VLOOKUP(datosAvance[[#This Row],[renaes]],eess!$A$1:$G$189,7,FALSE)</f>
        <v>TUCUME</v>
      </c>
    </row>
    <row r="749" spans="1:10" x14ac:dyDescent="0.25">
      <c r="A749">
        <v>4418</v>
      </c>
      <c r="B749">
        <v>0</v>
      </c>
      <c r="C749" t="s">
        <v>247</v>
      </c>
      <c r="D749">
        <v>1</v>
      </c>
      <c r="E749" t="s">
        <v>5</v>
      </c>
      <c r="F749" s="9" t="str">
        <f>+VLOOKUP(datosAvance[[#This Row],[renaes]],eess!$A$1:$G$189,2,FALSE)</f>
        <v>LA RAMADA</v>
      </c>
      <c r="G749" s="9" t="str">
        <f>+VLOOKUP(datosAvance[[#This Row],[renaes]],eess!$A$1:$G$189,3,FALSE)</f>
        <v>LAMBAYEQUE</v>
      </c>
      <c r="H749" s="9" t="str">
        <f>+VLOOKUP(datosAvance[[#This Row],[renaes]],eess!$A$1:$G$189,4,FALSE)</f>
        <v>SALAS</v>
      </c>
      <c r="I749" s="9" t="str">
        <f>+VLOOKUP(datosAvance[[#This Row],[renaes]],eess!$A$1:$G$189,6,FALSE)</f>
        <v>LAMBAYEQUE</v>
      </c>
      <c r="J749" s="9" t="str">
        <f>+VLOOKUP(datosAvance[[#This Row],[renaes]],eess!$A$1:$G$189,7,FALSE)</f>
        <v>SALAS</v>
      </c>
    </row>
    <row r="750" spans="1:10" x14ac:dyDescent="0.25">
      <c r="A750">
        <v>4425</v>
      </c>
      <c r="B750">
        <v>0</v>
      </c>
      <c r="C750" t="s">
        <v>247</v>
      </c>
      <c r="D750">
        <v>1</v>
      </c>
      <c r="E750" t="s">
        <v>5</v>
      </c>
      <c r="F750" s="12" t="str">
        <f>+VLOOKUP(datosAvance[[#This Row],[renaes]],eess!$A$1:$G$189,2,FALSE)</f>
        <v>CHEPITO</v>
      </c>
      <c r="G750" s="12" t="str">
        <f>+VLOOKUP(datosAvance[[#This Row],[renaes]],eess!$A$1:$G$189,3,FALSE)</f>
        <v>LAMBAYEQUE</v>
      </c>
      <c r="H750" s="12" t="str">
        <f>+VLOOKUP(datosAvance[[#This Row],[renaes]],eess!$A$1:$G$189,4,FALSE)</f>
        <v>MORROPE</v>
      </c>
      <c r="I750" s="12" t="str">
        <f>+VLOOKUP(datosAvance[[#This Row],[renaes]],eess!$A$1:$G$189,6,FALSE)</f>
        <v>LAMBAYEQUE</v>
      </c>
      <c r="J750" s="12" t="str">
        <f>+VLOOKUP(datosAvance[[#This Row],[renaes]],eess!$A$1:$G$189,7,FALSE)</f>
        <v>MORROPE</v>
      </c>
    </row>
    <row r="751" spans="1:10" x14ac:dyDescent="0.25">
      <c r="A751">
        <v>4428</v>
      </c>
      <c r="B751">
        <v>3</v>
      </c>
      <c r="C751" t="s">
        <v>247</v>
      </c>
      <c r="D751">
        <v>1</v>
      </c>
      <c r="E751" t="s">
        <v>5</v>
      </c>
      <c r="F751" s="9" t="str">
        <f>+VLOOKUP(datosAvance[[#This Row],[renaes]],eess!$A$1:$G$189,2,FALSE)</f>
        <v>LA  GARTERA</v>
      </c>
      <c r="G751" s="9" t="str">
        <f>+VLOOKUP(datosAvance[[#This Row],[renaes]],eess!$A$1:$G$189,3,FALSE)</f>
        <v>LAMBAYEQUE</v>
      </c>
      <c r="H751" s="9" t="str">
        <f>+VLOOKUP(datosAvance[[#This Row],[renaes]],eess!$A$1:$G$189,4,FALSE)</f>
        <v>MORROPE</v>
      </c>
      <c r="I751" s="9" t="str">
        <f>+VLOOKUP(datosAvance[[#This Row],[renaes]],eess!$A$1:$G$189,6,FALSE)</f>
        <v>LAMBAYEQUE</v>
      </c>
      <c r="J751" s="9" t="str">
        <f>+VLOOKUP(datosAvance[[#This Row],[renaes]],eess!$A$1:$G$189,7,FALSE)</f>
        <v>MORROPE</v>
      </c>
    </row>
    <row r="752" spans="1:10" x14ac:dyDescent="0.25">
      <c r="A752">
        <v>7318</v>
      </c>
      <c r="B752">
        <v>0</v>
      </c>
      <c r="C752" t="s">
        <v>247</v>
      </c>
      <c r="D752">
        <v>1</v>
      </c>
      <c r="E752" t="s">
        <v>5</v>
      </c>
      <c r="F752" s="12" t="str">
        <f>+VLOOKUP(datosAvance[[#This Row],[renaes]],eess!$A$1:$G$189,2,FALSE)</f>
        <v>MAMAGPAMPA</v>
      </c>
      <c r="G752" s="12" t="str">
        <f>+VLOOKUP(datosAvance[[#This Row],[renaes]],eess!$A$1:$G$189,3,FALSE)</f>
        <v>LAMBAYEQUE</v>
      </c>
      <c r="H752" s="12" t="str">
        <f>+VLOOKUP(datosAvance[[#This Row],[renaes]],eess!$A$1:$G$189,4,FALSE)</f>
        <v>KAÑARIS</v>
      </c>
      <c r="I752" s="12" t="str">
        <f>+VLOOKUP(datosAvance[[#This Row],[renaes]],eess!$A$1:$G$189,6,FALSE)</f>
        <v>FERREÑAFE</v>
      </c>
      <c r="J752" s="12" t="str">
        <f>+VLOOKUP(datosAvance[[#This Row],[renaes]],eess!$A$1:$G$189,7,FALSE)</f>
        <v>CAÑARIS</v>
      </c>
    </row>
    <row r="753" spans="1:10" x14ac:dyDescent="0.25">
      <c r="A753">
        <v>26094</v>
      </c>
      <c r="B753">
        <v>0</v>
      </c>
      <c r="C753" t="s">
        <v>248</v>
      </c>
      <c r="D753">
        <v>1</v>
      </c>
      <c r="E753" t="s">
        <v>5</v>
      </c>
      <c r="F753" s="9" t="str">
        <f>+VLOOKUP(datosAvance[[#This Row],[renaes]],eess!$A$1:$G$189,2,FALSE)</f>
        <v>CAPILLA SANTA ROSA LAMBAYEQUE</v>
      </c>
      <c r="G753" s="9" t="str">
        <f>+VLOOKUP(datosAvance[[#This Row],[renaes]],eess!$A$1:$G$189,3,FALSE)</f>
        <v>LAMBAYEQUE</v>
      </c>
      <c r="H753" s="9" t="str">
        <f>+VLOOKUP(datosAvance[[#This Row],[renaes]],eess!$A$1:$G$189,4,FALSE)</f>
        <v>LAMBAYEQUE</v>
      </c>
      <c r="I753" s="9" t="str">
        <f>+VLOOKUP(datosAvance[[#This Row],[renaes]],eess!$A$1:$G$189,6,FALSE)</f>
        <v>LAMBAYEQUE</v>
      </c>
      <c r="J753" s="9" t="str">
        <f>+VLOOKUP(datosAvance[[#This Row],[renaes]],eess!$A$1:$G$189,7,FALSE)</f>
        <v>LAMBAYEQUE</v>
      </c>
    </row>
    <row r="754" spans="1:10" x14ac:dyDescent="0.25">
      <c r="A754">
        <v>4404</v>
      </c>
      <c r="B754">
        <v>0</v>
      </c>
      <c r="C754" t="s">
        <v>248</v>
      </c>
      <c r="D754">
        <v>1</v>
      </c>
      <c r="E754" t="s">
        <v>5</v>
      </c>
      <c r="F754" s="12" t="str">
        <f>+VLOOKUP(datosAvance[[#This Row],[renaes]],eess!$A$1:$G$189,2,FALSE)</f>
        <v>TONGORRAPE</v>
      </c>
      <c r="G754" s="12" t="str">
        <f>+VLOOKUP(datosAvance[[#This Row],[renaes]],eess!$A$1:$G$189,3,FALSE)</f>
        <v>LAMBAYEQUE</v>
      </c>
      <c r="H754" s="12" t="str">
        <f>+VLOOKUP(datosAvance[[#This Row],[renaes]],eess!$A$1:$G$189,4,FALSE)</f>
        <v>MOTUPE</v>
      </c>
      <c r="I754" s="12" t="str">
        <f>+VLOOKUP(datosAvance[[#This Row],[renaes]],eess!$A$1:$G$189,6,FALSE)</f>
        <v>LAMBAYEQUE</v>
      </c>
      <c r="J754" s="12" t="str">
        <f>+VLOOKUP(datosAvance[[#This Row],[renaes]],eess!$A$1:$G$189,7,FALSE)</f>
        <v>MOTUPE</v>
      </c>
    </row>
    <row r="755" spans="1:10" x14ac:dyDescent="0.25">
      <c r="A755">
        <v>4364</v>
      </c>
      <c r="B755">
        <v>0</v>
      </c>
      <c r="C755" t="s">
        <v>250</v>
      </c>
      <c r="D755">
        <v>1</v>
      </c>
      <c r="E755" t="s">
        <v>5</v>
      </c>
      <c r="F755" s="9" t="str">
        <f>+VLOOKUP(datosAvance[[#This Row],[renaes]],eess!$A$1:$G$189,2,FALSE)</f>
        <v>NUEVA ARICA</v>
      </c>
      <c r="G755" s="9" t="str">
        <f>+VLOOKUP(datosAvance[[#This Row],[renaes]],eess!$A$1:$G$189,3,FALSE)</f>
        <v>CHICLAYO</v>
      </c>
      <c r="H755" s="9" t="str">
        <f>+VLOOKUP(datosAvance[[#This Row],[renaes]],eess!$A$1:$G$189,4,FALSE)</f>
        <v>OYOTUN</v>
      </c>
      <c r="I755" s="9" t="str">
        <f>+VLOOKUP(datosAvance[[#This Row],[renaes]],eess!$A$1:$G$189,6,FALSE)</f>
        <v>CHICLAYO</v>
      </c>
      <c r="J755" s="9" t="str">
        <f>+VLOOKUP(datosAvance[[#This Row],[renaes]],eess!$A$1:$G$189,7,FALSE)</f>
        <v>NUEVA ARICA</v>
      </c>
    </row>
    <row r="756" spans="1:10" x14ac:dyDescent="0.25">
      <c r="A756">
        <v>4317</v>
      </c>
      <c r="B756">
        <v>32</v>
      </c>
      <c r="C756" t="s">
        <v>249</v>
      </c>
      <c r="D756">
        <v>1</v>
      </c>
      <c r="E756" t="s">
        <v>5</v>
      </c>
      <c r="F756" s="12" t="str">
        <f>+VLOOKUP(datosAvance[[#This Row],[renaes]],eess!$A$1:$G$189,2,FALSE)</f>
        <v>HOSPITAL REGIONAL DOCENTE LAS MERCEDES</v>
      </c>
      <c r="G756" s="12" t="str">
        <f>+VLOOKUP(datosAvance[[#This Row],[renaes]],eess!$A$1:$G$189,3,FALSE)</f>
        <v>NO PERTENECE A NINGUNA RED</v>
      </c>
      <c r="H756" s="12" t="str">
        <f>+VLOOKUP(datosAvance[[#This Row],[renaes]],eess!$A$1:$G$189,4,FALSE)</f>
        <v>NO PERTENECE A NINGUNA MICRORED</v>
      </c>
      <c r="I756" s="12" t="str">
        <f>+VLOOKUP(datosAvance[[#This Row],[renaes]],eess!$A$1:$G$189,6,FALSE)</f>
        <v>CHICLAYO</v>
      </c>
      <c r="J756" s="12" t="str">
        <f>+VLOOKUP(datosAvance[[#This Row],[renaes]],eess!$A$1:$G$189,7,FALSE)</f>
        <v>CHICLAYO</v>
      </c>
    </row>
    <row r="757" spans="1:10" x14ac:dyDescent="0.25">
      <c r="A757">
        <v>11470</v>
      </c>
      <c r="B757">
        <v>7</v>
      </c>
      <c r="C757" t="s">
        <v>249</v>
      </c>
      <c r="D757">
        <v>1</v>
      </c>
      <c r="E757" t="s">
        <v>5</v>
      </c>
      <c r="F757" s="9" t="str">
        <f>+VLOOKUP(datosAvance[[#This Row],[renaes]],eess!$A$1:$G$189,2,FALSE)</f>
        <v>HOSPITAL REGIONAL LAMBAYEQUE</v>
      </c>
      <c r="G757" s="9" t="str">
        <f>+VLOOKUP(datosAvance[[#This Row],[renaes]],eess!$A$1:$G$189,3,FALSE)</f>
        <v>NO PERTENECE A NINGUNA RED</v>
      </c>
      <c r="H757" s="9" t="str">
        <f>+VLOOKUP(datosAvance[[#This Row],[renaes]],eess!$A$1:$G$189,4,FALSE)</f>
        <v>NO PERTENECE A NINGUNA MICRORED</v>
      </c>
      <c r="I757" s="9" t="str">
        <f>+VLOOKUP(datosAvance[[#This Row],[renaes]],eess!$A$1:$G$189,6,FALSE)</f>
        <v>CHICLAYO</v>
      </c>
      <c r="J757" s="9" t="str">
        <f>+VLOOKUP(datosAvance[[#This Row],[renaes]],eess!$A$1:$G$189,7,FALSE)</f>
        <v>CHICLAYO</v>
      </c>
    </row>
    <row r="758" spans="1:10" x14ac:dyDescent="0.25">
      <c r="A758">
        <v>4370</v>
      </c>
      <c r="B758">
        <v>0</v>
      </c>
      <c r="C758" t="s">
        <v>249</v>
      </c>
      <c r="D758">
        <v>1</v>
      </c>
      <c r="E758" t="s">
        <v>5</v>
      </c>
      <c r="F758" s="12" t="str">
        <f>+VLOOKUP(datosAvance[[#This Row],[renaes]],eess!$A$1:$G$189,2,FALSE)</f>
        <v>HOSPITAL BELEN - LAMBAYEQUE</v>
      </c>
      <c r="G758" s="12" t="str">
        <f>+VLOOKUP(datosAvance[[#This Row],[renaes]],eess!$A$1:$G$189,3,FALSE)</f>
        <v>NO PERTENECE A NINGUNA RED</v>
      </c>
      <c r="H758" s="12" t="str">
        <f>+VLOOKUP(datosAvance[[#This Row],[renaes]],eess!$A$1:$G$189,4,FALSE)</f>
        <v>NO PERTENECE A NINGUNA MICRORED</v>
      </c>
      <c r="I758" s="12" t="str">
        <f>+VLOOKUP(datosAvance[[#This Row],[renaes]],eess!$A$1:$G$189,6,FALSE)</f>
        <v>LAMBAYEQUE</v>
      </c>
      <c r="J758" s="12" t="str">
        <f>+VLOOKUP(datosAvance[[#This Row],[renaes]],eess!$A$1:$G$189,7,FALSE)</f>
        <v>LAMBAYEQUE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RowHeight="15" x14ac:dyDescent="0.25"/>
  <cols>
    <col min="2" max="2" width="36.140625" customWidth="1"/>
    <col min="3" max="3" width="29.28515625" bestFit="1" customWidth="1"/>
    <col min="4" max="4" width="35.42578125" bestFit="1" customWidth="1"/>
    <col min="6" max="6" width="13" bestFit="1" customWidth="1"/>
    <col min="7" max="7" width="33.140625" bestFit="1" customWidth="1"/>
  </cols>
  <sheetData>
    <row r="1" spans="1:7" x14ac:dyDescent="0.25">
      <c r="A1" t="s">
        <v>206</v>
      </c>
      <c r="B1" t="s">
        <v>205</v>
      </c>
      <c r="C1" t="s">
        <v>203</v>
      </c>
      <c r="D1" t="s">
        <v>204</v>
      </c>
      <c r="E1" t="s">
        <v>207</v>
      </c>
      <c r="F1" t="s">
        <v>216</v>
      </c>
      <c r="G1" t="s">
        <v>217</v>
      </c>
    </row>
    <row r="2" spans="1:7" x14ac:dyDescent="0.25">
      <c r="A2">
        <v>17874</v>
      </c>
      <c r="B2" t="s">
        <v>6</v>
      </c>
      <c r="C2" t="s">
        <v>191</v>
      </c>
      <c r="D2" t="s">
        <v>192</v>
      </c>
      <c r="E2" t="s">
        <v>208</v>
      </c>
      <c r="F2" t="s">
        <v>191</v>
      </c>
      <c r="G2" t="s">
        <v>218</v>
      </c>
    </row>
    <row r="3" spans="1:7" x14ac:dyDescent="0.25">
      <c r="A3">
        <v>7183</v>
      </c>
      <c r="B3" t="s">
        <v>7</v>
      </c>
      <c r="C3" t="s">
        <v>191</v>
      </c>
      <c r="D3" t="s">
        <v>33</v>
      </c>
      <c r="E3" t="s">
        <v>208</v>
      </c>
      <c r="F3" t="s">
        <v>191</v>
      </c>
      <c r="G3" t="s">
        <v>33</v>
      </c>
    </row>
    <row r="4" spans="1:7" x14ac:dyDescent="0.25">
      <c r="A4">
        <v>4352</v>
      </c>
      <c r="B4" t="s">
        <v>8</v>
      </c>
      <c r="C4" t="s">
        <v>191</v>
      </c>
      <c r="D4" t="s">
        <v>193</v>
      </c>
      <c r="E4" t="s">
        <v>209</v>
      </c>
      <c r="F4" t="s">
        <v>191</v>
      </c>
      <c r="G4" t="s">
        <v>112</v>
      </c>
    </row>
    <row r="5" spans="1:7" x14ac:dyDescent="0.25">
      <c r="A5">
        <v>4350</v>
      </c>
      <c r="B5" t="s">
        <v>9</v>
      </c>
      <c r="C5" t="s">
        <v>191</v>
      </c>
      <c r="D5" t="s">
        <v>193</v>
      </c>
      <c r="E5" t="s">
        <v>208</v>
      </c>
      <c r="F5" t="s">
        <v>191</v>
      </c>
      <c r="G5" t="s">
        <v>112</v>
      </c>
    </row>
    <row r="6" spans="1:7" x14ac:dyDescent="0.25">
      <c r="A6">
        <v>4326</v>
      </c>
      <c r="B6" t="s">
        <v>10</v>
      </c>
      <c r="C6" t="s">
        <v>191</v>
      </c>
      <c r="D6" t="s">
        <v>194</v>
      </c>
      <c r="E6" t="s">
        <v>210</v>
      </c>
      <c r="F6" t="s">
        <v>191</v>
      </c>
      <c r="G6" t="s">
        <v>194</v>
      </c>
    </row>
    <row r="7" spans="1:7" x14ac:dyDescent="0.25">
      <c r="A7">
        <v>26094</v>
      </c>
      <c r="B7" t="s">
        <v>11</v>
      </c>
      <c r="C7" t="s">
        <v>195</v>
      </c>
      <c r="D7" t="s">
        <v>195</v>
      </c>
      <c r="E7" t="s">
        <v>209</v>
      </c>
      <c r="F7" t="s">
        <v>195</v>
      </c>
      <c r="G7" t="s">
        <v>195</v>
      </c>
    </row>
    <row r="8" spans="1:7" x14ac:dyDescent="0.25">
      <c r="A8">
        <v>4380</v>
      </c>
      <c r="B8" t="s">
        <v>12</v>
      </c>
      <c r="C8" t="s">
        <v>195</v>
      </c>
      <c r="D8" t="s">
        <v>12</v>
      </c>
      <c r="E8" t="s">
        <v>210</v>
      </c>
      <c r="F8" t="s">
        <v>195</v>
      </c>
      <c r="G8" t="s">
        <v>12</v>
      </c>
    </row>
    <row r="9" spans="1:7" x14ac:dyDescent="0.25">
      <c r="A9">
        <v>4371</v>
      </c>
      <c r="B9" t="s">
        <v>13</v>
      </c>
      <c r="C9" t="s">
        <v>195</v>
      </c>
      <c r="D9" t="s">
        <v>13</v>
      </c>
      <c r="E9" t="s">
        <v>210</v>
      </c>
      <c r="F9" t="s">
        <v>195</v>
      </c>
      <c r="G9" t="s">
        <v>13</v>
      </c>
    </row>
    <row r="10" spans="1:7" x14ac:dyDescent="0.25">
      <c r="A10">
        <v>4361</v>
      </c>
      <c r="B10" t="s">
        <v>14</v>
      </c>
      <c r="C10" t="s">
        <v>191</v>
      </c>
      <c r="D10" t="s">
        <v>196</v>
      </c>
      <c r="E10" t="s">
        <v>209</v>
      </c>
      <c r="F10" t="s">
        <v>191</v>
      </c>
      <c r="G10" t="s">
        <v>14</v>
      </c>
    </row>
    <row r="11" spans="1:7" x14ac:dyDescent="0.25">
      <c r="A11">
        <v>4364</v>
      </c>
      <c r="B11" t="s">
        <v>15</v>
      </c>
      <c r="C11" t="s">
        <v>191</v>
      </c>
      <c r="D11" t="s">
        <v>163</v>
      </c>
      <c r="E11" t="s">
        <v>208</v>
      </c>
      <c r="F11" t="s">
        <v>191</v>
      </c>
      <c r="G11" t="s">
        <v>15</v>
      </c>
    </row>
    <row r="12" spans="1:7" x14ac:dyDescent="0.25">
      <c r="A12">
        <v>7023</v>
      </c>
      <c r="B12" t="s">
        <v>16</v>
      </c>
      <c r="C12" t="s">
        <v>191</v>
      </c>
      <c r="D12" t="s">
        <v>194</v>
      </c>
      <c r="E12" t="s">
        <v>209</v>
      </c>
      <c r="F12" t="s">
        <v>191</v>
      </c>
      <c r="G12" t="s">
        <v>194</v>
      </c>
    </row>
    <row r="13" spans="1:7" x14ac:dyDescent="0.25">
      <c r="A13">
        <v>4363</v>
      </c>
      <c r="B13" t="s">
        <v>17</v>
      </c>
      <c r="C13" t="s">
        <v>191</v>
      </c>
      <c r="D13" t="s">
        <v>196</v>
      </c>
      <c r="E13" t="s">
        <v>209</v>
      </c>
      <c r="F13" t="s">
        <v>191</v>
      </c>
      <c r="G13" t="s">
        <v>14</v>
      </c>
    </row>
    <row r="14" spans="1:7" x14ac:dyDescent="0.25">
      <c r="A14">
        <v>4343</v>
      </c>
      <c r="B14" t="s">
        <v>18</v>
      </c>
      <c r="C14" t="s">
        <v>191</v>
      </c>
      <c r="D14" t="s">
        <v>196</v>
      </c>
      <c r="E14" t="s">
        <v>209</v>
      </c>
      <c r="F14" t="s">
        <v>191</v>
      </c>
      <c r="G14" t="s">
        <v>32</v>
      </c>
    </row>
    <row r="15" spans="1:7" x14ac:dyDescent="0.25">
      <c r="A15">
        <v>4388</v>
      </c>
      <c r="B15" t="s">
        <v>19</v>
      </c>
      <c r="C15" t="s">
        <v>195</v>
      </c>
      <c r="D15" t="s">
        <v>69</v>
      </c>
      <c r="E15" t="s">
        <v>208</v>
      </c>
      <c r="F15" t="s">
        <v>195</v>
      </c>
      <c r="G15" t="s">
        <v>69</v>
      </c>
    </row>
    <row r="16" spans="1:7" x14ac:dyDescent="0.25">
      <c r="A16">
        <v>4401</v>
      </c>
      <c r="B16" t="s">
        <v>20</v>
      </c>
      <c r="C16" t="s">
        <v>195</v>
      </c>
      <c r="D16" t="s">
        <v>72</v>
      </c>
      <c r="E16" t="s">
        <v>208</v>
      </c>
      <c r="F16" t="s">
        <v>202</v>
      </c>
      <c r="G16" t="s">
        <v>219</v>
      </c>
    </row>
    <row r="17" spans="1:7" x14ac:dyDescent="0.25">
      <c r="A17">
        <v>4402</v>
      </c>
      <c r="B17" t="s">
        <v>21</v>
      </c>
      <c r="C17" t="s">
        <v>195</v>
      </c>
      <c r="D17" t="s">
        <v>72</v>
      </c>
      <c r="E17" t="s">
        <v>208</v>
      </c>
      <c r="F17" t="s">
        <v>202</v>
      </c>
      <c r="G17" t="s">
        <v>219</v>
      </c>
    </row>
    <row r="18" spans="1:7" x14ac:dyDescent="0.25">
      <c r="A18">
        <v>4419</v>
      </c>
      <c r="B18" t="s">
        <v>22</v>
      </c>
      <c r="C18" t="s">
        <v>195</v>
      </c>
      <c r="D18" t="s">
        <v>69</v>
      </c>
      <c r="E18" t="s">
        <v>209</v>
      </c>
      <c r="F18" t="s">
        <v>195</v>
      </c>
      <c r="G18" t="s">
        <v>69</v>
      </c>
    </row>
    <row r="19" spans="1:7" x14ac:dyDescent="0.25">
      <c r="A19">
        <v>4319</v>
      </c>
      <c r="B19" t="s">
        <v>23</v>
      </c>
      <c r="C19" t="s">
        <v>191</v>
      </c>
      <c r="D19" t="s">
        <v>191</v>
      </c>
      <c r="E19" t="s">
        <v>210</v>
      </c>
      <c r="F19" t="s">
        <v>191</v>
      </c>
      <c r="G19" t="s">
        <v>191</v>
      </c>
    </row>
    <row r="20" spans="1:7" x14ac:dyDescent="0.25">
      <c r="A20">
        <v>4322</v>
      </c>
      <c r="B20" t="s">
        <v>24</v>
      </c>
      <c r="C20" t="s">
        <v>191</v>
      </c>
      <c r="D20" t="s">
        <v>191</v>
      </c>
      <c r="E20" t="s">
        <v>208</v>
      </c>
      <c r="F20" t="s">
        <v>191</v>
      </c>
      <c r="G20" t="s">
        <v>191</v>
      </c>
    </row>
    <row r="21" spans="1:7" x14ac:dyDescent="0.25">
      <c r="A21">
        <v>4334</v>
      </c>
      <c r="B21" t="s">
        <v>25</v>
      </c>
      <c r="C21" t="s">
        <v>191</v>
      </c>
      <c r="D21" t="s">
        <v>33</v>
      </c>
      <c r="E21" t="s">
        <v>208</v>
      </c>
      <c r="F21" t="s">
        <v>191</v>
      </c>
      <c r="G21" t="s">
        <v>33</v>
      </c>
    </row>
    <row r="22" spans="1:7" x14ac:dyDescent="0.25">
      <c r="A22">
        <v>4320</v>
      </c>
      <c r="B22" t="s">
        <v>26</v>
      </c>
      <c r="C22" t="s">
        <v>191</v>
      </c>
      <c r="D22" t="s">
        <v>191</v>
      </c>
      <c r="E22" t="s">
        <v>210</v>
      </c>
      <c r="F22" t="s">
        <v>191</v>
      </c>
      <c r="G22" t="s">
        <v>191</v>
      </c>
    </row>
    <row r="23" spans="1:7" x14ac:dyDescent="0.25">
      <c r="A23">
        <v>4353</v>
      </c>
      <c r="B23" t="s">
        <v>27</v>
      </c>
      <c r="C23" t="s">
        <v>191</v>
      </c>
      <c r="D23" t="s">
        <v>193</v>
      </c>
      <c r="E23" t="s">
        <v>210</v>
      </c>
      <c r="F23" t="s">
        <v>191</v>
      </c>
      <c r="G23" t="s">
        <v>220</v>
      </c>
    </row>
    <row r="24" spans="1:7" x14ac:dyDescent="0.25">
      <c r="A24">
        <v>4351</v>
      </c>
      <c r="B24" t="s">
        <v>28</v>
      </c>
      <c r="C24" t="s">
        <v>191</v>
      </c>
      <c r="D24" t="s">
        <v>193</v>
      </c>
      <c r="E24" t="s">
        <v>209</v>
      </c>
      <c r="F24" t="s">
        <v>191</v>
      </c>
      <c r="G24" t="s">
        <v>112</v>
      </c>
    </row>
    <row r="25" spans="1:7" x14ac:dyDescent="0.25">
      <c r="A25">
        <v>4338</v>
      </c>
      <c r="B25" t="s">
        <v>29</v>
      </c>
      <c r="C25" t="s">
        <v>191</v>
      </c>
      <c r="D25" t="s">
        <v>29</v>
      </c>
      <c r="E25" t="s">
        <v>210</v>
      </c>
      <c r="F25" t="s">
        <v>191</v>
      </c>
      <c r="G25" t="s">
        <v>29</v>
      </c>
    </row>
    <row r="26" spans="1:7" x14ac:dyDescent="0.25">
      <c r="A26">
        <v>4456</v>
      </c>
      <c r="B26" t="s">
        <v>30</v>
      </c>
      <c r="C26" t="s">
        <v>197</v>
      </c>
      <c r="D26" t="s">
        <v>121</v>
      </c>
      <c r="E26" t="s">
        <v>209</v>
      </c>
      <c r="F26" t="s">
        <v>202</v>
      </c>
      <c r="G26" t="s">
        <v>221</v>
      </c>
    </row>
    <row r="27" spans="1:7" x14ac:dyDescent="0.25">
      <c r="A27">
        <v>4439</v>
      </c>
      <c r="B27" t="s">
        <v>31</v>
      </c>
      <c r="C27" t="s">
        <v>191</v>
      </c>
      <c r="D27" t="s">
        <v>198</v>
      </c>
      <c r="E27" t="s">
        <v>210</v>
      </c>
      <c r="F27" t="s">
        <v>191</v>
      </c>
      <c r="G27" t="s">
        <v>198</v>
      </c>
    </row>
    <row r="28" spans="1:7" x14ac:dyDescent="0.25">
      <c r="A28">
        <v>4342</v>
      </c>
      <c r="B28" t="s">
        <v>32</v>
      </c>
      <c r="C28" t="s">
        <v>191</v>
      </c>
      <c r="D28" t="s">
        <v>196</v>
      </c>
      <c r="E28" t="s">
        <v>210</v>
      </c>
      <c r="F28" t="s">
        <v>191</v>
      </c>
      <c r="G28" t="s">
        <v>32</v>
      </c>
    </row>
    <row r="29" spans="1:7" x14ac:dyDescent="0.25">
      <c r="A29">
        <v>4331</v>
      </c>
      <c r="B29" t="s">
        <v>33</v>
      </c>
      <c r="C29" t="s">
        <v>191</v>
      </c>
      <c r="D29" t="s">
        <v>33</v>
      </c>
      <c r="E29" t="s">
        <v>210</v>
      </c>
      <c r="F29" t="s">
        <v>191</v>
      </c>
      <c r="G29" t="s">
        <v>33</v>
      </c>
    </row>
    <row r="30" spans="1:7" x14ac:dyDescent="0.25">
      <c r="A30">
        <v>9468</v>
      </c>
      <c r="B30" t="s">
        <v>34</v>
      </c>
      <c r="C30" t="s">
        <v>195</v>
      </c>
      <c r="D30" t="s">
        <v>69</v>
      </c>
      <c r="E30" t="s">
        <v>208</v>
      </c>
      <c r="F30" t="s">
        <v>195</v>
      </c>
      <c r="G30" t="s">
        <v>69</v>
      </c>
    </row>
    <row r="31" spans="1:7" x14ac:dyDescent="0.25">
      <c r="A31">
        <v>4328</v>
      </c>
      <c r="B31" t="s">
        <v>35</v>
      </c>
      <c r="C31" t="s">
        <v>191</v>
      </c>
      <c r="D31" t="s">
        <v>200</v>
      </c>
      <c r="E31" t="s">
        <v>210</v>
      </c>
      <c r="F31" t="s">
        <v>191</v>
      </c>
      <c r="G31" t="s">
        <v>200</v>
      </c>
    </row>
    <row r="32" spans="1:7" x14ac:dyDescent="0.25">
      <c r="A32">
        <v>4389</v>
      </c>
      <c r="B32" t="s">
        <v>36</v>
      </c>
      <c r="C32" t="s">
        <v>195</v>
      </c>
      <c r="D32" t="s">
        <v>36</v>
      </c>
      <c r="E32" t="s">
        <v>208</v>
      </c>
      <c r="F32" t="s">
        <v>195</v>
      </c>
      <c r="G32" t="s">
        <v>36</v>
      </c>
    </row>
    <row r="33" spans="1:7" x14ac:dyDescent="0.25">
      <c r="A33">
        <v>4360</v>
      </c>
      <c r="B33" t="s">
        <v>37</v>
      </c>
      <c r="C33" t="s">
        <v>191</v>
      </c>
      <c r="D33" t="s">
        <v>196</v>
      </c>
      <c r="E33" t="s">
        <v>208</v>
      </c>
      <c r="F33" t="s">
        <v>191</v>
      </c>
      <c r="G33" t="s">
        <v>14</v>
      </c>
    </row>
    <row r="34" spans="1:7" x14ac:dyDescent="0.25">
      <c r="A34">
        <v>4365</v>
      </c>
      <c r="B34" t="s">
        <v>38</v>
      </c>
      <c r="C34" t="s">
        <v>191</v>
      </c>
      <c r="D34" t="s">
        <v>163</v>
      </c>
      <c r="E34" t="s">
        <v>209</v>
      </c>
      <c r="F34" t="s">
        <v>191</v>
      </c>
      <c r="G34" t="s">
        <v>15</v>
      </c>
    </row>
    <row r="35" spans="1:7" x14ac:dyDescent="0.25">
      <c r="A35">
        <v>7316</v>
      </c>
      <c r="B35" t="s">
        <v>39</v>
      </c>
      <c r="C35" t="s">
        <v>195</v>
      </c>
      <c r="D35" t="s">
        <v>92</v>
      </c>
      <c r="E35" t="s">
        <v>209</v>
      </c>
      <c r="F35" t="s">
        <v>195</v>
      </c>
      <c r="G35" t="s">
        <v>92</v>
      </c>
    </row>
    <row r="36" spans="1:7" x14ac:dyDescent="0.25">
      <c r="A36">
        <v>17875</v>
      </c>
      <c r="B36" t="s">
        <v>40</v>
      </c>
      <c r="C36" t="s">
        <v>191</v>
      </c>
      <c r="D36" t="s">
        <v>163</v>
      </c>
      <c r="E36" t="s">
        <v>208</v>
      </c>
      <c r="F36" t="s">
        <v>191</v>
      </c>
      <c r="G36" t="s">
        <v>163</v>
      </c>
    </row>
    <row r="37" spans="1:7" x14ac:dyDescent="0.25">
      <c r="A37">
        <v>11688</v>
      </c>
      <c r="B37" t="s">
        <v>41</v>
      </c>
      <c r="C37" t="s">
        <v>195</v>
      </c>
      <c r="D37" t="s">
        <v>92</v>
      </c>
      <c r="E37" t="s">
        <v>209</v>
      </c>
      <c r="F37" t="s">
        <v>195</v>
      </c>
      <c r="G37" t="s">
        <v>92</v>
      </c>
    </row>
    <row r="38" spans="1:7" x14ac:dyDescent="0.25">
      <c r="A38">
        <v>4324</v>
      </c>
      <c r="B38" t="s">
        <v>42</v>
      </c>
      <c r="C38" t="s">
        <v>191</v>
      </c>
      <c r="D38" t="s">
        <v>191</v>
      </c>
      <c r="E38" t="s">
        <v>210</v>
      </c>
      <c r="F38" t="s">
        <v>191</v>
      </c>
      <c r="G38" t="s">
        <v>191</v>
      </c>
    </row>
    <row r="39" spans="1:7" x14ac:dyDescent="0.25">
      <c r="A39">
        <v>4359</v>
      </c>
      <c r="B39" t="s">
        <v>43</v>
      </c>
      <c r="C39" t="s">
        <v>191</v>
      </c>
      <c r="D39" t="s">
        <v>196</v>
      </c>
      <c r="E39" t="s">
        <v>208</v>
      </c>
      <c r="F39" t="s">
        <v>191</v>
      </c>
      <c r="G39" t="s">
        <v>14</v>
      </c>
    </row>
    <row r="40" spans="1:7" x14ac:dyDescent="0.25">
      <c r="A40">
        <v>10095</v>
      </c>
      <c r="B40" t="s">
        <v>44</v>
      </c>
      <c r="C40" t="s">
        <v>195</v>
      </c>
      <c r="D40" t="s">
        <v>92</v>
      </c>
      <c r="E40" t="s">
        <v>209</v>
      </c>
      <c r="F40" t="s">
        <v>195</v>
      </c>
      <c r="G40" t="s">
        <v>92</v>
      </c>
    </row>
    <row r="41" spans="1:7" x14ac:dyDescent="0.25">
      <c r="A41">
        <v>4367</v>
      </c>
      <c r="B41" t="s">
        <v>45</v>
      </c>
      <c r="C41" t="s">
        <v>191</v>
      </c>
      <c r="D41" t="s">
        <v>163</v>
      </c>
      <c r="E41" t="s">
        <v>208</v>
      </c>
      <c r="F41" t="s">
        <v>191</v>
      </c>
      <c r="G41" t="s">
        <v>163</v>
      </c>
    </row>
    <row r="42" spans="1:7" x14ac:dyDescent="0.25">
      <c r="A42">
        <v>4378</v>
      </c>
      <c r="B42" t="s">
        <v>46</v>
      </c>
      <c r="C42" t="s">
        <v>195</v>
      </c>
      <c r="D42" t="s">
        <v>110</v>
      </c>
      <c r="E42" t="s">
        <v>208</v>
      </c>
      <c r="F42" t="s">
        <v>195</v>
      </c>
      <c r="G42" t="s">
        <v>110</v>
      </c>
    </row>
    <row r="43" spans="1:7" x14ac:dyDescent="0.25">
      <c r="A43">
        <v>4370</v>
      </c>
      <c r="B43" t="s">
        <v>47</v>
      </c>
      <c r="C43" t="s">
        <v>201</v>
      </c>
      <c r="D43" t="s">
        <v>199</v>
      </c>
      <c r="E43" t="s">
        <v>212</v>
      </c>
      <c r="F43" t="s">
        <v>195</v>
      </c>
      <c r="G43" t="s">
        <v>195</v>
      </c>
    </row>
    <row r="44" spans="1:7" x14ac:dyDescent="0.25">
      <c r="A44">
        <v>4382</v>
      </c>
      <c r="B44" t="s">
        <v>48</v>
      </c>
      <c r="C44" t="s">
        <v>195</v>
      </c>
      <c r="D44" t="s">
        <v>12</v>
      </c>
      <c r="E44" t="s">
        <v>208</v>
      </c>
      <c r="F44" t="s">
        <v>195</v>
      </c>
      <c r="G44" t="s">
        <v>12</v>
      </c>
    </row>
    <row r="45" spans="1:7" x14ac:dyDescent="0.25">
      <c r="A45">
        <v>4379</v>
      </c>
      <c r="B45" t="s">
        <v>49</v>
      </c>
      <c r="C45" t="s">
        <v>195</v>
      </c>
      <c r="D45" t="s">
        <v>13</v>
      </c>
      <c r="E45" t="s">
        <v>208</v>
      </c>
      <c r="F45" t="s">
        <v>195</v>
      </c>
      <c r="G45" t="s">
        <v>13</v>
      </c>
    </row>
    <row r="46" spans="1:7" x14ac:dyDescent="0.25">
      <c r="A46">
        <v>4375</v>
      </c>
      <c r="B46" t="s">
        <v>50</v>
      </c>
      <c r="C46" t="s">
        <v>195</v>
      </c>
      <c r="D46" t="s">
        <v>195</v>
      </c>
      <c r="E46" t="s">
        <v>209</v>
      </c>
      <c r="F46" t="s">
        <v>195</v>
      </c>
      <c r="G46" t="s">
        <v>195</v>
      </c>
    </row>
    <row r="47" spans="1:7" x14ac:dyDescent="0.25">
      <c r="A47">
        <v>4415</v>
      </c>
      <c r="B47" t="s">
        <v>51</v>
      </c>
      <c r="C47" t="s">
        <v>195</v>
      </c>
      <c r="D47" t="s">
        <v>92</v>
      </c>
      <c r="E47" t="s">
        <v>209</v>
      </c>
      <c r="F47" t="s">
        <v>195</v>
      </c>
      <c r="G47" t="s">
        <v>92</v>
      </c>
    </row>
    <row r="48" spans="1:7" x14ac:dyDescent="0.25">
      <c r="A48">
        <v>4425</v>
      </c>
      <c r="B48" t="s">
        <v>52</v>
      </c>
      <c r="C48" t="s">
        <v>195</v>
      </c>
      <c r="D48" t="s">
        <v>111</v>
      </c>
      <c r="E48" t="s">
        <v>209</v>
      </c>
      <c r="F48" t="s">
        <v>195</v>
      </c>
      <c r="G48" t="s">
        <v>111</v>
      </c>
    </row>
    <row r="49" spans="1:7" x14ac:dyDescent="0.25">
      <c r="A49">
        <v>4416</v>
      </c>
      <c r="B49" t="s">
        <v>53</v>
      </c>
      <c r="C49" t="s">
        <v>195</v>
      </c>
      <c r="D49" t="s">
        <v>92</v>
      </c>
      <c r="E49" t="s">
        <v>209</v>
      </c>
      <c r="F49" t="s">
        <v>195</v>
      </c>
      <c r="G49" t="s">
        <v>92</v>
      </c>
    </row>
    <row r="50" spans="1:7" x14ac:dyDescent="0.25">
      <c r="A50">
        <v>4424</v>
      </c>
      <c r="B50" t="s">
        <v>54</v>
      </c>
      <c r="C50" t="s">
        <v>195</v>
      </c>
      <c r="D50" t="s">
        <v>111</v>
      </c>
      <c r="E50" t="s">
        <v>208</v>
      </c>
      <c r="F50" t="s">
        <v>195</v>
      </c>
      <c r="G50" t="s">
        <v>111</v>
      </c>
    </row>
    <row r="51" spans="1:7" x14ac:dyDescent="0.25">
      <c r="A51">
        <v>4381</v>
      </c>
      <c r="B51" t="s">
        <v>55</v>
      </c>
      <c r="C51" t="s">
        <v>195</v>
      </c>
      <c r="D51" t="s">
        <v>12</v>
      </c>
      <c r="E51" t="s">
        <v>209</v>
      </c>
      <c r="F51" t="s">
        <v>195</v>
      </c>
      <c r="G51" t="s">
        <v>12</v>
      </c>
    </row>
    <row r="52" spans="1:7" x14ac:dyDescent="0.25">
      <c r="A52">
        <v>4429</v>
      </c>
      <c r="B52" t="s">
        <v>56</v>
      </c>
      <c r="C52" t="s">
        <v>195</v>
      </c>
      <c r="D52" t="s">
        <v>111</v>
      </c>
      <c r="E52" t="s">
        <v>210</v>
      </c>
      <c r="F52" t="s">
        <v>195</v>
      </c>
      <c r="G52" t="s">
        <v>111</v>
      </c>
    </row>
    <row r="53" spans="1:7" x14ac:dyDescent="0.25">
      <c r="A53">
        <v>4428</v>
      </c>
      <c r="B53" t="s">
        <v>57</v>
      </c>
      <c r="C53" t="s">
        <v>195</v>
      </c>
      <c r="D53" t="s">
        <v>111</v>
      </c>
      <c r="E53" t="s">
        <v>208</v>
      </c>
      <c r="F53" t="s">
        <v>195</v>
      </c>
      <c r="G53" t="s">
        <v>111</v>
      </c>
    </row>
    <row r="54" spans="1:7" x14ac:dyDescent="0.25">
      <c r="A54">
        <v>4431</v>
      </c>
      <c r="B54" t="s">
        <v>58</v>
      </c>
      <c r="C54" t="s">
        <v>195</v>
      </c>
      <c r="D54" t="s">
        <v>111</v>
      </c>
      <c r="E54" t="s">
        <v>209</v>
      </c>
      <c r="F54" t="s">
        <v>195</v>
      </c>
      <c r="G54" t="s">
        <v>111</v>
      </c>
    </row>
    <row r="55" spans="1:7" x14ac:dyDescent="0.25">
      <c r="A55">
        <v>4427</v>
      </c>
      <c r="B55" t="s">
        <v>59</v>
      </c>
      <c r="C55" t="s">
        <v>195</v>
      </c>
      <c r="D55" t="s">
        <v>111</v>
      </c>
      <c r="E55" t="s">
        <v>209</v>
      </c>
      <c r="F55" t="s">
        <v>195</v>
      </c>
      <c r="G55" t="s">
        <v>111</v>
      </c>
    </row>
    <row r="56" spans="1:7" x14ac:dyDescent="0.25">
      <c r="A56">
        <v>4430</v>
      </c>
      <c r="B56" t="s">
        <v>60</v>
      </c>
      <c r="C56" t="s">
        <v>195</v>
      </c>
      <c r="D56" t="s">
        <v>111</v>
      </c>
      <c r="E56" t="s">
        <v>209</v>
      </c>
      <c r="F56" t="s">
        <v>195</v>
      </c>
      <c r="G56" t="s">
        <v>111</v>
      </c>
    </row>
    <row r="57" spans="1:7" x14ac:dyDescent="0.25">
      <c r="A57">
        <v>4404</v>
      </c>
      <c r="B57" t="s">
        <v>61</v>
      </c>
      <c r="C57" t="s">
        <v>195</v>
      </c>
      <c r="D57" t="s">
        <v>122</v>
      </c>
      <c r="E57" t="s">
        <v>208</v>
      </c>
      <c r="F57" t="s">
        <v>195</v>
      </c>
      <c r="G57" t="s">
        <v>122</v>
      </c>
    </row>
    <row r="58" spans="1:7" x14ac:dyDescent="0.25">
      <c r="A58">
        <v>7222</v>
      </c>
      <c r="B58" t="s">
        <v>62</v>
      </c>
      <c r="C58" t="s">
        <v>195</v>
      </c>
      <c r="D58" t="s">
        <v>111</v>
      </c>
      <c r="E58" t="s">
        <v>209</v>
      </c>
      <c r="F58" t="s">
        <v>195</v>
      </c>
      <c r="G58" t="s">
        <v>111</v>
      </c>
    </row>
    <row r="59" spans="1:7" x14ac:dyDescent="0.25">
      <c r="A59">
        <v>4321</v>
      </c>
      <c r="B59" t="s">
        <v>63</v>
      </c>
      <c r="C59" t="s">
        <v>191</v>
      </c>
      <c r="D59" t="s">
        <v>191</v>
      </c>
      <c r="E59" t="s">
        <v>210</v>
      </c>
      <c r="F59" t="s">
        <v>191</v>
      </c>
      <c r="G59" t="s">
        <v>191</v>
      </c>
    </row>
    <row r="60" spans="1:7" x14ac:dyDescent="0.25">
      <c r="A60">
        <v>4421</v>
      </c>
      <c r="B60" t="s">
        <v>64</v>
      </c>
      <c r="C60" t="s">
        <v>195</v>
      </c>
      <c r="D60" t="s">
        <v>111</v>
      </c>
      <c r="E60" t="s">
        <v>208</v>
      </c>
      <c r="F60" t="s">
        <v>195</v>
      </c>
      <c r="G60" t="s">
        <v>111</v>
      </c>
    </row>
    <row r="61" spans="1:7" x14ac:dyDescent="0.25">
      <c r="A61">
        <v>4418</v>
      </c>
      <c r="B61" t="s">
        <v>65</v>
      </c>
      <c r="C61" t="s">
        <v>195</v>
      </c>
      <c r="D61" t="s">
        <v>69</v>
      </c>
      <c r="E61" t="s">
        <v>208</v>
      </c>
      <c r="F61" t="s">
        <v>195</v>
      </c>
      <c r="G61" t="s">
        <v>69</v>
      </c>
    </row>
    <row r="62" spans="1:7" x14ac:dyDescent="0.25">
      <c r="A62">
        <v>7022</v>
      </c>
      <c r="B62" t="s">
        <v>66</v>
      </c>
      <c r="C62" t="s">
        <v>197</v>
      </c>
      <c r="D62" t="s">
        <v>178</v>
      </c>
      <c r="E62" t="s">
        <v>208</v>
      </c>
      <c r="F62" t="s">
        <v>202</v>
      </c>
      <c r="G62" t="s">
        <v>178</v>
      </c>
    </row>
    <row r="63" spans="1:7" x14ac:dyDescent="0.25">
      <c r="A63">
        <v>4411</v>
      </c>
      <c r="B63" t="s">
        <v>67</v>
      </c>
      <c r="C63" t="s">
        <v>195</v>
      </c>
      <c r="D63" t="s">
        <v>92</v>
      </c>
      <c r="E63" t="s">
        <v>208</v>
      </c>
      <c r="F63" t="s">
        <v>195</v>
      </c>
      <c r="G63" t="s">
        <v>92</v>
      </c>
    </row>
    <row r="64" spans="1:7" x14ac:dyDescent="0.25">
      <c r="A64">
        <v>4387</v>
      </c>
      <c r="B64" t="s">
        <v>68</v>
      </c>
      <c r="C64" t="s">
        <v>195</v>
      </c>
      <c r="D64" t="s">
        <v>69</v>
      </c>
      <c r="E64" t="s">
        <v>208</v>
      </c>
      <c r="F64" t="s">
        <v>195</v>
      </c>
      <c r="G64" t="s">
        <v>69</v>
      </c>
    </row>
    <row r="65" spans="1:7" x14ac:dyDescent="0.25">
      <c r="A65">
        <v>4386</v>
      </c>
      <c r="B65" t="s">
        <v>69</v>
      </c>
      <c r="C65" t="s">
        <v>195</v>
      </c>
      <c r="D65" t="s">
        <v>69</v>
      </c>
      <c r="E65" t="s">
        <v>210</v>
      </c>
      <c r="F65" t="s">
        <v>195</v>
      </c>
      <c r="G65" t="s">
        <v>69</v>
      </c>
    </row>
    <row r="66" spans="1:7" x14ac:dyDescent="0.25">
      <c r="A66">
        <v>4453</v>
      </c>
      <c r="B66" t="s">
        <v>70</v>
      </c>
      <c r="C66" t="s">
        <v>197</v>
      </c>
      <c r="D66" t="s">
        <v>202</v>
      </c>
      <c r="E66" t="s">
        <v>209</v>
      </c>
      <c r="F66" t="s">
        <v>202</v>
      </c>
      <c r="G66" t="s">
        <v>222</v>
      </c>
    </row>
    <row r="67" spans="1:7" x14ac:dyDescent="0.25">
      <c r="A67">
        <v>4392</v>
      </c>
      <c r="B67" t="s">
        <v>71</v>
      </c>
      <c r="C67" t="s">
        <v>195</v>
      </c>
      <c r="D67" t="s">
        <v>36</v>
      </c>
      <c r="E67" t="s">
        <v>208</v>
      </c>
      <c r="F67" t="s">
        <v>195</v>
      </c>
      <c r="G67" t="s">
        <v>36</v>
      </c>
    </row>
    <row r="68" spans="1:7" x14ac:dyDescent="0.25">
      <c r="A68">
        <v>4397</v>
      </c>
      <c r="B68" t="s">
        <v>72</v>
      </c>
      <c r="C68" t="s">
        <v>195</v>
      </c>
      <c r="D68" t="s">
        <v>72</v>
      </c>
      <c r="E68" t="s">
        <v>210</v>
      </c>
      <c r="F68" t="s">
        <v>202</v>
      </c>
      <c r="G68" t="s">
        <v>219</v>
      </c>
    </row>
    <row r="69" spans="1:7" x14ac:dyDescent="0.25">
      <c r="A69">
        <v>4394</v>
      </c>
      <c r="B69" t="s">
        <v>73</v>
      </c>
      <c r="C69" t="s">
        <v>195</v>
      </c>
      <c r="D69" t="s">
        <v>36</v>
      </c>
      <c r="E69" t="s">
        <v>209</v>
      </c>
      <c r="F69" t="s">
        <v>195</v>
      </c>
      <c r="G69" t="s">
        <v>36</v>
      </c>
    </row>
    <row r="70" spans="1:7" x14ac:dyDescent="0.25">
      <c r="A70">
        <v>4393</v>
      </c>
      <c r="B70" t="s">
        <v>74</v>
      </c>
      <c r="C70" t="s">
        <v>195</v>
      </c>
      <c r="D70" t="s">
        <v>36</v>
      </c>
      <c r="E70" t="s">
        <v>208</v>
      </c>
      <c r="F70" t="s">
        <v>195</v>
      </c>
      <c r="G70" t="s">
        <v>36</v>
      </c>
    </row>
    <row r="71" spans="1:7" x14ac:dyDescent="0.25">
      <c r="A71">
        <v>4391</v>
      </c>
      <c r="B71" t="s">
        <v>75</v>
      </c>
      <c r="C71" t="s">
        <v>195</v>
      </c>
      <c r="D71" t="s">
        <v>36</v>
      </c>
      <c r="E71" t="s">
        <v>209</v>
      </c>
      <c r="F71" t="s">
        <v>195</v>
      </c>
      <c r="G71" t="s">
        <v>36</v>
      </c>
    </row>
    <row r="72" spans="1:7" x14ac:dyDescent="0.25">
      <c r="A72">
        <v>4398</v>
      </c>
      <c r="B72" t="s">
        <v>76</v>
      </c>
      <c r="C72" t="s">
        <v>195</v>
      </c>
      <c r="D72" t="s">
        <v>72</v>
      </c>
      <c r="E72" t="s">
        <v>208</v>
      </c>
      <c r="F72" t="s">
        <v>202</v>
      </c>
      <c r="G72" t="s">
        <v>219</v>
      </c>
    </row>
    <row r="73" spans="1:7" x14ac:dyDescent="0.25">
      <c r="A73">
        <v>4399</v>
      </c>
      <c r="B73" t="s">
        <v>77</v>
      </c>
      <c r="C73" t="s">
        <v>195</v>
      </c>
      <c r="D73" t="s">
        <v>72</v>
      </c>
      <c r="E73" t="s">
        <v>208</v>
      </c>
      <c r="F73" t="s">
        <v>202</v>
      </c>
      <c r="G73" t="s">
        <v>219</v>
      </c>
    </row>
    <row r="74" spans="1:7" x14ac:dyDescent="0.25">
      <c r="A74">
        <v>4422</v>
      </c>
      <c r="B74" t="s">
        <v>78</v>
      </c>
      <c r="C74" t="s">
        <v>195</v>
      </c>
      <c r="D74" t="s">
        <v>111</v>
      </c>
      <c r="E74" t="s">
        <v>208</v>
      </c>
      <c r="F74" t="s">
        <v>195</v>
      </c>
      <c r="G74" t="s">
        <v>111</v>
      </c>
    </row>
    <row r="75" spans="1:7" x14ac:dyDescent="0.25">
      <c r="A75">
        <v>4423</v>
      </c>
      <c r="B75" t="s">
        <v>79</v>
      </c>
      <c r="C75" t="s">
        <v>195</v>
      </c>
      <c r="D75" t="s">
        <v>111</v>
      </c>
      <c r="E75" t="s">
        <v>208</v>
      </c>
      <c r="F75" t="s">
        <v>195</v>
      </c>
      <c r="G75" t="s">
        <v>111</v>
      </c>
    </row>
    <row r="76" spans="1:7" x14ac:dyDescent="0.25">
      <c r="A76">
        <v>4426</v>
      </c>
      <c r="B76" t="s">
        <v>80</v>
      </c>
      <c r="C76" t="s">
        <v>195</v>
      </c>
      <c r="D76" t="s">
        <v>111</v>
      </c>
      <c r="E76" t="s">
        <v>208</v>
      </c>
      <c r="F76" t="s">
        <v>195</v>
      </c>
      <c r="G76" t="s">
        <v>111</v>
      </c>
    </row>
    <row r="77" spans="1:7" x14ac:dyDescent="0.25">
      <c r="A77">
        <v>7020</v>
      </c>
      <c r="B77" t="s">
        <v>81</v>
      </c>
      <c r="C77" t="s">
        <v>195</v>
      </c>
      <c r="D77" t="s">
        <v>72</v>
      </c>
      <c r="E77" t="s">
        <v>208</v>
      </c>
      <c r="F77" t="s">
        <v>202</v>
      </c>
      <c r="G77" t="s">
        <v>219</v>
      </c>
    </row>
    <row r="78" spans="1:7" x14ac:dyDescent="0.25">
      <c r="A78">
        <v>4448</v>
      </c>
      <c r="B78" t="s">
        <v>82</v>
      </c>
      <c r="C78" t="s">
        <v>197</v>
      </c>
      <c r="D78" t="s">
        <v>178</v>
      </c>
      <c r="E78" t="s">
        <v>208</v>
      </c>
      <c r="F78" t="s">
        <v>202</v>
      </c>
      <c r="G78" t="s">
        <v>178</v>
      </c>
    </row>
    <row r="79" spans="1:7" x14ac:dyDescent="0.25">
      <c r="A79">
        <v>4451</v>
      </c>
      <c r="B79" t="s">
        <v>83</v>
      </c>
      <c r="C79" t="s">
        <v>197</v>
      </c>
      <c r="D79" t="s">
        <v>178</v>
      </c>
      <c r="E79" t="s">
        <v>208</v>
      </c>
      <c r="F79" t="s">
        <v>202</v>
      </c>
      <c r="G79" t="s">
        <v>178</v>
      </c>
    </row>
    <row r="80" spans="1:7" x14ac:dyDescent="0.25">
      <c r="A80">
        <v>31449</v>
      </c>
      <c r="B80" t="s">
        <v>84</v>
      </c>
      <c r="C80" t="s">
        <v>191</v>
      </c>
      <c r="D80" t="s">
        <v>114</v>
      </c>
      <c r="E80" t="s">
        <v>208</v>
      </c>
      <c r="F80" t="s">
        <v>191</v>
      </c>
      <c r="G80" t="s">
        <v>84</v>
      </c>
    </row>
    <row r="81" spans="1:7" x14ac:dyDescent="0.25">
      <c r="A81">
        <v>4449</v>
      </c>
      <c r="B81" t="s">
        <v>85</v>
      </c>
      <c r="C81" t="s">
        <v>197</v>
      </c>
      <c r="D81" t="s">
        <v>178</v>
      </c>
      <c r="E81" t="s">
        <v>208</v>
      </c>
      <c r="F81" t="s">
        <v>202</v>
      </c>
      <c r="G81" t="s">
        <v>178</v>
      </c>
    </row>
    <row r="82" spans="1:7" x14ac:dyDescent="0.25">
      <c r="A82">
        <v>4450</v>
      </c>
      <c r="B82" t="s">
        <v>86</v>
      </c>
      <c r="C82" t="s">
        <v>197</v>
      </c>
      <c r="D82" t="s">
        <v>178</v>
      </c>
      <c r="E82" t="s">
        <v>208</v>
      </c>
      <c r="F82" t="s">
        <v>202</v>
      </c>
      <c r="G82" t="s">
        <v>178</v>
      </c>
    </row>
    <row r="83" spans="1:7" x14ac:dyDescent="0.25">
      <c r="A83">
        <v>4357</v>
      </c>
      <c r="B83" t="s">
        <v>87</v>
      </c>
      <c r="C83" t="s">
        <v>191</v>
      </c>
      <c r="D83" t="s">
        <v>192</v>
      </c>
      <c r="E83" t="s">
        <v>208</v>
      </c>
      <c r="F83" t="s">
        <v>191</v>
      </c>
      <c r="G83" t="s">
        <v>218</v>
      </c>
    </row>
    <row r="84" spans="1:7" x14ac:dyDescent="0.25">
      <c r="A84">
        <v>4433</v>
      </c>
      <c r="B84" t="s">
        <v>88</v>
      </c>
      <c r="C84" t="s">
        <v>195</v>
      </c>
      <c r="D84" t="s">
        <v>111</v>
      </c>
      <c r="E84" t="s">
        <v>209</v>
      </c>
      <c r="F84" t="s">
        <v>195</v>
      </c>
      <c r="G84" t="s">
        <v>111</v>
      </c>
    </row>
    <row r="85" spans="1:7" x14ac:dyDescent="0.25">
      <c r="A85">
        <v>4383</v>
      </c>
      <c r="B85" t="s">
        <v>89</v>
      </c>
      <c r="C85" t="s">
        <v>195</v>
      </c>
      <c r="D85" t="s">
        <v>12</v>
      </c>
      <c r="E85" t="s">
        <v>209</v>
      </c>
      <c r="F85" t="s">
        <v>195</v>
      </c>
      <c r="G85" t="s">
        <v>12</v>
      </c>
    </row>
    <row r="86" spans="1:7" x14ac:dyDescent="0.25">
      <c r="A86">
        <v>4405</v>
      </c>
      <c r="B86" t="s">
        <v>90</v>
      </c>
      <c r="C86" t="s">
        <v>195</v>
      </c>
      <c r="D86" t="s">
        <v>122</v>
      </c>
      <c r="E86" t="s">
        <v>209</v>
      </c>
      <c r="F86" t="s">
        <v>195</v>
      </c>
      <c r="G86" t="s">
        <v>122</v>
      </c>
    </row>
    <row r="87" spans="1:7" x14ac:dyDescent="0.25">
      <c r="A87">
        <v>4406</v>
      </c>
      <c r="B87" t="s">
        <v>91</v>
      </c>
      <c r="C87" t="s">
        <v>195</v>
      </c>
      <c r="D87" t="s">
        <v>122</v>
      </c>
      <c r="E87" t="s">
        <v>208</v>
      </c>
      <c r="F87" t="s">
        <v>195</v>
      </c>
      <c r="G87" t="s">
        <v>122</v>
      </c>
    </row>
    <row r="88" spans="1:7" x14ac:dyDescent="0.25">
      <c r="A88">
        <v>4407</v>
      </c>
      <c r="B88" t="s">
        <v>92</v>
      </c>
      <c r="C88" t="s">
        <v>195</v>
      </c>
      <c r="D88" t="s">
        <v>92</v>
      </c>
      <c r="E88" t="s">
        <v>210</v>
      </c>
      <c r="F88" t="s">
        <v>195</v>
      </c>
      <c r="G88" t="s">
        <v>92</v>
      </c>
    </row>
    <row r="89" spans="1:7" x14ac:dyDescent="0.25">
      <c r="A89">
        <v>4434</v>
      </c>
      <c r="B89" t="s">
        <v>93</v>
      </c>
      <c r="C89" t="s">
        <v>195</v>
      </c>
      <c r="D89" t="s">
        <v>111</v>
      </c>
      <c r="E89" t="s">
        <v>209</v>
      </c>
      <c r="F89" t="s">
        <v>195</v>
      </c>
      <c r="G89" t="s">
        <v>111</v>
      </c>
    </row>
    <row r="90" spans="1:7" x14ac:dyDescent="0.25">
      <c r="A90">
        <v>4435</v>
      </c>
      <c r="B90" t="s">
        <v>94</v>
      </c>
      <c r="C90" t="s">
        <v>195</v>
      </c>
      <c r="D90" t="s">
        <v>111</v>
      </c>
      <c r="E90" t="s">
        <v>209</v>
      </c>
      <c r="F90" t="s">
        <v>195</v>
      </c>
      <c r="G90" t="s">
        <v>111</v>
      </c>
    </row>
    <row r="91" spans="1:7" x14ac:dyDescent="0.25">
      <c r="A91">
        <v>4438</v>
      </c>
      <c r="B91" t="s">
        <v>95</v>
      </c>
      <c r="C91" t="s">
        <v>195</v>
      </c>
      <c r="D91" t="s">
        <v>111</v>
      </c>
      <c r="E91" t="s">
        <v>208</v>
      </c>
      <c r="F91" t="s">
        <v>195</v>
      </c>
      <c r="G91" t="s">
        <v>111</v>
      </c>
    </row>
    <row r="92" spans="1:7" x14ac:dyDescent="0.25">
      <c r="A92">
        <v>4447</v>
      </c>
      <c r="B92" t="s">
        <v>96</v>
      </c>
      <c r="C92" t="s">
        <v>197</v>
      </c>
      <c r="D92" t="s">
        <v>178</v>
      </c>
      <c r="E92" t="s">
        <v>208</v>
      </c>
      <c r="F92" t="s">
        <v>202</v>
      </c>
      <c r="G92" t="s">
        <v>178</v>
      </c>
    </row>
    <row r="93" spans="1:7" x14ac:dyDescent="0.25">
      <c r="A93">
        <v>4385</v>
      </c>
      <c r="B93" t="s">
        <v>97</v>
      </c>
      <c r="C93" t="s">
        <v>195</v>
      </c>
      <c r="D93" t="s">
        <v>110</v>
      </c>
      <c r="E93" t="s">
        <v>209</v>
      </c>
      <c r="F93" t="s">
        <v>195</v>
      </c>
      <c r="G93" t="s">
        <v>135</v>
      </c>
    </row>
    <row r="94" spans="1:7" x14ac:dyDescent="0.25">
      <c r="A94">
        <v>4390</v>
      </c>
      <c r="B94" t="s">
        <v>98</v>
      </c>
      <c r="C94" t="s">
        <v>195</v>
      </c>
      <c r="D94" t="s">
        <v>36</v>
      </c>
      <c r="E94" t="s">
        <v>209</v>
      </c>
      <c r="F94" t="s">
        <v>195</v>
      </c>
      <c r="G94" t="s">
        <v>36</v>
      </c>
    </row>
    <row r="95" spans="1:7" x14ac:dyDescent="0.25">
      <c r="A95">
        <v>4396</v>
      </c>
      <c r="B95" t="s">
        <v>99</v>
      </c>
      <c r="C95" t="s">
        <v>195</v>
      </c>
      <c r="D95" t="s">
        <v>122</v>
      </c>
      <c r="E95" t="s">
        <v>208</v>
      </c>
      <c r="F95" t="s">
        <v>195</v>
      </c>
      <c r="G95" t="s">
        <v>99</v>
      </c>
    </row>
    <row r="96" spans="1:7" x14ac:dyDescent="0.25">
      <c r="A96">
        <v>11875</v>
      </c>
      <c r="B96" t="s">
        <v>100</v>
      </c>
      <c r="C96" t="s">
        <v>201</v>
      </c>
      <c r="D96" t="s">
        <v>199</v>
      </c>
      <c r="E96" t="s">
        <v>211</v>
      </c>
      <c r="F96" t="s">
        <v>191</v>
      </c>
      <c r="G96" t="s">
        <v>191</v>
      </c>
    </row>
    <row r="97" spans="1:7" x14ac:dyDescent="0.25">
      <c r="A97">
        <v>4368</v>
      </c>
      <c r="B97" t="s">
        <v>101</v>
      </c>
      <c r="C97" t="s">
        <v>191</v>
      </c>
      <c r="D97" t="s">
        <v>163</v>
      </c>
      <c r="E97" t="s">
        <v>209</v>
      </c>
      <c r="F97" t="s">
        <v>191</v>
      </c>
      <c r="G97" t="s">
        <v>163</v>
      </c>
    </row>
    <row r="98" spans="1:7" x14ac:dyDescent="0.25">
      <c r="A98">
        <v>6953</v>
      </c>
      <c r="B98" t="s">
        <v>102</v>
      </c>
      <c r="C98" t="s">
        <v>195</v>
      </c>
      <c r="D98" t="s">
        <v>122</v>
      </c>
      <c r="E98" t="s">
        <v>209</v>
      </c>
      <c r="F98" t="s">
        <v>195</v>
      </c>
      <c r="G98" t="s">
        <v>122</v>
      </c>
    </row>
    <row r="99" spans="1:7" x14ac:dyDescent="0.25">
      <c r="A99">
        <v>4358</v>
      </c>
      <c r="B99" t="s">
        <v>103</v>
      </c>
      <c r="C99" t="s">
        <v>191</v>
      </c>
      <c r="D99" t="s">
        <v>192</v>
      </c>
      <c r="E99" t="s">
        <v>208</v>
      </c>
      <c r="F99" t="s">
        <v>191</v>
      </c>
      <c r="G99" t="s">
        <v>108</v>
      </c>
    </row>
    <row r="100" spans="1:7" x14ac:dyDescent="0.25">
      <c r="A100">
        <v>4335</v>
      </c>
      <c r="B100" t="s">
        <v>104</v>
      </c>
      <c r="C100" t="s">
        <v>191</v>
      </c>
      <c r="D100" t="s">
        <v>33</v>
      </c>
      <c r="E100" t="s">
        <v>208</v>
      </c>
      <c r="F100" t="s">
        <v>191</v>
      </c>
      <c r="G100" t="s">
        <v>33</v>
      </c>
    </row>
    <row r="101" spans="1:7" x14ac:dyDescent="0.25">
      <c r="A101">
        <v>4344</v>
      </c>
      <c r="B101" t="s">
        <v>105</v>
      </c>
      <c r="C101" t="s">
        <v>191</v>
      </c>
      <c r="D101" t="s">
        <v>196</v>
      </c>
      <c r="E101" t="s">
        <v>209</v>
      </c>
      <c r="F101" t="s">
        <v>191</v>
      </c>
      <c r="G101" t="s">
        <v>32</v>
      </c>
    </row>
    <row r="102" spans="1:7" x14ac:dyDescent="0.25">
      <c r="A102">
        <v>6681</v>
      </c>
      <c r="B102" t="s">
        <v>106</v>
      </c>
      <c r="C102" t="s">
        <v>195</v>
      </c>
      <c r="D102" t="s">
        <v>69</v>
      </c>
      <c r="E102" t="s">
        <v>208</v>
      </c>
      <c r="F102" t="s">
        <v>195</v>
      </c>
      <c r="G102" t="s">
        <v>69</v>
      </c>
    </row>
    <row r="103" spans="1:7" x14ac:dyDescent="0.25">
      <c r="A103">
        <v>4445</v>
      </c>
      <c r="B103" t="s">
        <v>107</v>
      </c>
      <c r="C103" t="s">
        <v>197</v>
      </c>
      <c r="D103" t="s">
        <v>178</v>
      </c>
      <c r="E103" t="s">
        <v>208</v>
      </c>
      <c r="F103" t="s">
        <v>202</v>
      </c>
      <c r="G103" t="s">
        <v>178</v>
      </c>
    </row>
    <row r="104" spans="1:7" x14ac:dyDescent="0.25">
      <c r="A104">
        <v>6722</v>
      </c>
      <c r="B104" t="s">
        <v>108</v>
      </c>
      <c r="C104" t="s">
        <v>191</v>
      </c>
      <c r="D104" t="s">
        <v>192</v>
      </c>
      <c r="E104" t="s">
        <v>210</v>
      </c>
      <c r="F104" t="s">
        <v>191</v>
      </c>
      <c r="G104" t="s">
        <v>108</v>
      </c>
    </row>
    <row r="105" spans="1:7" x14ac:dyDescent="0.25">
      <c r="A105">
        <v>4325</v>
      </c>
      <c r="B105" t="s">
        <v>109</v>
      </c>
      <c r="C105" t="s">
        <v>191</v>
      </c>
      <c r="D105" t="s">
        <v>194</v>
      </c>
      <c r="E105" t="s">
        <v>210</v>
      </c>
      <c r="F105" t="s">
        <v>191</v>
      </c>
      <c r="G105" t="s">
        <v>194</v>
      </c>
    </row>
    <row r="106" spans="1:7" x14ac:dyDescent="0.25">
      <c r="A106">
        <v>4376</v>
      </c>
      <c r="B106" t="s">
        <v>110</v>
      </c>
      <c r="C106" t="s">
        <v>195</v>
      </c>
      <c r="D106" t="s">
        <v>110</v>
      </c>
      <c r="E106" t="s">
        <v>210</v>
      </c>
      <c r="F106" t="s">
        <v>195</v>
      </c>
      <c r="G106" t="s">
        <v>110</v>
      </c>
    </row>
    <row r="107" spans="1:7" x14ac:dyDescent="0.25">
      <c r="A107">
        <v>4420</v>
      </c>
      <c r="B107" t="s">
        <v>111</v>
      </c>
      <c r="C107" t="s">
        <v>195</v>
      </c>
      <c r="D107" t="s">
        <v>111</v>
      </c>
      <c r="E107" t="s">
        <v>210</v>
      </c>
      <c r="F107" t="s">
        <v>195</v>
      </c>
      <c r="G107" t="s">
        <v>111</v>
      </c>
    </row>
    <row r="108" spans="1:7" x14ac:dyDescent="0.25">
      <c r="A108">
        <v>4349</v>
      </c>
      <c r="B108" t="s">
        <v>112</v>
      </c>
      <c r="C108" t="s">
        <v>191</v>
      </c>
      <c r="D108" t="s">
        <v>193</v>
      </c>
      <c r="E108" t="s">
        <v>210</v>
      </c>
      <c r="F108" t="s">
        <v>191</v>
      </c>
      <c r="G108" t="s">
        <v>112</v>
      </c>
    </row>
    <row r="109" spans="1:7" x14ac:dyDescent="0.25">
      <c r="A109">
        <v>4333</v>
      </c>
      <c r="B109" t="s">
        <v>113</v>
      </c>
      <c r="C109" t="s">
        <v>191</v>
      </c>
      <c r="D109" t="s">
        <v>33</v>
      </c>
      <c r="E109" t="s">
        <v>210</v>
      </c>
      <c r="F109" t="s">
        <v>191</v>
      </c>
      <c r="G109" t="s">
        <v>33</v>
      </c>
    </row>
    <row r="110" spans="1:7" x14ac:dyDescent="0.25">
      <c r="A110">
        <v>32743</v>
      </c>
      <c r="B110" t="s">
        <v>114</v>
      </c>
      <c r="C110" t="s">
        <v>191</v>
      </c>
      <c r="D110" t="s">
        <v>114</v>
      </c>
      <c r="E110" t="s">
        <v>210</v>
      </c>
      <c r="F110" t="s">
        <v>191</v>
      </c>
      <c r="G110" t="s">
        <v>223</v>
      </c>
    </row>
    <row r="111" spans="1:7" x14ac:dyDescent="0.25">
      <c r="A111">
        <v>7107</v>
      </c>
      <c r="B111" t="s">
        <v>115</v>
      </c>
      <c r="C111" t="s">
        <v>191</v>
      </c>
      <c r="D111" t="s">
        <v>115</v>
      </c>
      <c r="E111" t="s">
        <v>208</v>
      </c>
      <c r="F111" t="s">
        <v>191</v>
      </c>
      <c r="G111" t="s">
        <v>115</v>
      </c>
    </row>
    <row r="112" spans="1:7" x14ac:dyDescent="0.25">
      <c r="A112">
        <v>4347</v>
      </c>
      <c r="B112" t="s">
        <v>116</v>
      </c>
      <c r="C112" t="s">
        <v>191</v>
      </c>
      <c r="D112" t="s">
        <v>118</v>
      </c>
      <c r="E112" t="s">
        <v>209</v>
      </c>
      <c r="F112" t="s">
        <v>195</v>
      </c>
      <c r="G112" t="s">
        <v>118</v>
      </c>
    </row>
    <row r="113" spans="1:7" x14ac:dyDescent="0.25">
      <c r="A113">
        <v>4346</v>
      </c>
      <c r="B113" t="s">
        <v>117</v>
      </c>
      <c r="C113" t="s">
        <v>191</v>
      </c>
      <c r="D113" t="s">
        <v>118</v>
      </c>
      <c r="E113" t="s">
        <v>209</v>
      </c>
      <c r="F113" t="s">
        <v>195</v>
      </c>
      <c r="G113" t="s">
        <v>118</v>
      </c>
    </row>
    <row r="114" spans="1:7" x14ac:dyDescent="0.25">
      <c r="A114">
        <v>4345</v>
      </c>
      <c r="B114" t="s">
        <v>118</v>
      </c>
      <c r="C114" t="s">
        <v>191</v>
      </c>
      <c r="D114" t="s">
        <v>118</v>
      </c>
      <c r="E114" t="s">
        <v>208</v>
      </c>
      <c r="F114" t="s">
        <v>195</v>
      </c>
      <c r="G114" t="s">
        <v>118</v>
      </c>
    </row>
    <row r="115" spans="1:7" x14ac:dyDescent="0.25">
      <c r="A115">
        <v>4348</v>
      </c>
      <c r="B115" t="s">
        <v>119</v>
      </c>
      <c r="C115" t="s">
        <v>191</v>
      </c>
      <c r="D115" t="s">
        <v>118</v>
      </c>
      <c r="E115" t="s">
        <v>208</v>
      </c>
      <c r="F115" t="s">
        <v>195</v>
      </c>
      <c r="G115" t="s">
        <v>118</v>
      </c>
    </row>
    <row r="116" spans="1:7" x14ac:dyDescent="0.25">
      <c r="A116">
        <v>4355</v>
      </c>
      <c r="B116" t="s">
        <v>120</v>
      </c>
      <c r="C116" t="s">
        <v>191</v>
      </c>
      <c r="D116" t="s">
        <v>193</v>
      </c>
      <c r="E116" t="s">
        <v>210</v>
      </c>
      <c r="F116" t="s">
        <v>191</v>
      </c>
      <c r="G116" t="s">
        <v>120</v>
      </c>
    </row>
    <row r="117" spans="1:7" x14ac:dyDescent="0.25">
      <c r="A117">
        <v>4362</v>
      </c>
      <c r="B117" t="s">
        <v>63</v>
      </c>
      <c r="C117" t="s">
        <v>191</v>
      </c>
      <c r="D117" t="s">
        <v>196</v>
      </c>
      <c r="E117" t="s">
        <v>208</v>
      </c>
      <c r="F117" t="s">
        <v>191</v>
      </c>
      <c r="G117" t="s">
        <v>14</v>
      </c>
    </row>
    <row r="118" spans="1:7" x14ac:dyDescent="0.25">
      <c r="A118">
        <v>4455</v>
      </c>
      <c r="B118" t="s">
        <v>121</v>
      </c>
      <c r="C118" t="s">
        <v>197</v>
      </c>
      <c r="D118" t="s">
        <v>121</v>
      </c>
      <c r="E118" t="s">
        <v>210</v>
      </c>
      <c r="F118" t="s">
        <v>202</v>
      </c>
      <c r="G118" t="s">
        <v>221</v>
      </c>
    </row>
    <row r="119" spans="1:7" x14ac:dyDescent="0.25">
      <c r="A119">
        <v>4395</v>
      </c>
      <c r="B119" t="s">
        <v>122</v>
      </c>
      <c r="C119" t="s">
        <v>195</v>
      </c>
      <c r="D119" t="s">
        <v>122</v>
      </c>
      <c r="E119" t="s">
        <v>210</v>
      </c>
      <c r="F119" t="s">
        <v>195</v>
      </c>
      <c r="G119" t="s">
        <v>122</v>
      </c>
    </row>
    <row r="120" spans="1:7" x14ac:dyDescent="0.25">
      <c r="A120">
        <v>4452</v>
      </c>
      <c r="B120" t="s">
        <v>123</v>
      </c>
      <c r="C120" t="s">
        <v>197</v>
      </c>
      <c r="D120" t="s">
        <v>202</v>
      </c>
      <c r="E120" t="s">
        <v>210</v>
      </c>
      <c r="F120" t="s">
        <v>202</v>
      </c>
      <c r="G120" t="s">
        <v>222</v>
      </c>
    </row>
    <row r="121" spans="1:7" x14ac:dyDescent="0.25">
      <c r="A121">
        <v>4409</v>
      </c>
      <c r="B121" t="s">
        <v>124</v>
      </c>
      <c r="C121" t="s">
        <v>195</v>
      </c>
      <c r="D121" t="s">
        <v>92</v>
      </c>
      <c r="E121" t="s">
        <v>208</v>
      </c>
      <c r="F121" t="s">
        <v>195</v>
      </c>
      <c r="G121" t="s">
        <v>92</v>
      </c>
    </row>
    <row r="122" spans="1:7" x14ac:dyDescent="0.25">
      <c r="A122">
        <v>4412</v>
      </c>
      <c r="B122" t="s">
        <v>125</v>
      </c>
      <c r="C122" t="s">
        <v>195</v>
      </c>
      <c r="D122" t="s">
        <v>92</v>
      </c>
      <c r="E122" t="s">
        <v>209</v>
      </c>
      <c r="F122" t="s">
        <v>195</v>
      </c>
      <c r="G122" t="s">
        <v>92</v>
      </c>
    </row>
    <row r="123" spans="1:7" x14ac:dyDescent="0.25">
      <c r="A123">
        <v>4414</v>
      </c>
      <c r="B123" t="s">
        <v>126</v>
      </c>
      <c r="C123" t="s">
        <v>195</v>
      </c>
      <c r="D123" t="s">
        <v>92</v>
      </c>
      <c r="E123" t="s">
        <v>208</v>
      </c>
      <c r="F123" t="s">
        <v>195</v>
      </c>
      <c r="G123" t="s">
        <v>92</v>
      </c>
    </row>
    <row r="124" spans="1:7" x14ac:dyDescent="0.25">
      <c r="A124">
        <v>4413</v>
      </c>
      <c r="B124" t="s">
        <v>127</v>
      </c>
      <c r="C124" t="s">
        <v>195</v>
      </c>
      <c r="D124" t="s">
        <v>92</v>
      </c>
      <c r="E124" t="s">
        <v>208</v>
      </c>
      <c r="F124" t="s">
        <v>195</v>
      </c>
      <c r="G124" t="s">
        <v>92</v>
      </c>
    </row>
    <row r="125" spans="1:7" x14ac:dyDescent="0.25">
      <c r="A125">
        <v>4410</v>
      </c>
      <c r="B125" t="s">
        <v>128</v>
      </c>
      <c r="C125" t="s">
        <v>195</v>
      </c>
      <c r="D125" t="s">
        <v>92</v>
      </c>
      <c r="E125" t="s">
        <v>209</v>
      </c>
      <c r="F125" t="s">
        <v>195</v>
      </c>
      <c r="G125" t="s">
        <v>92</v>
      </c>
    </row>
    <row r="126" spans="1:7" x14ac:dyDescent="0.25">
      <c r="A126">
        <v>7410</v>
      </c>
      <c r="B126" t="s">
        <v>129</v>
      </c>
      <c r="C126" t="s">
        <v>191</v>
      </c>
      <c r="D126" t="s">
        <v>200</v>
      </c>
      <c r="E126" t="s">
        <v>208</v>
      </c>
      <c r="F126" t="s">
        <v>191</v>
      </c>
      <c r="G126" t="s">
        <v>200</v>
      </c>
    </row>
    <row r="127" spans="1:7" x14ac:dyDescent="0.25">
      <c r="A127">
        <v>4332</v>
      </c>
      <c r="B127" t="s">
        <v>130</v>
      </c>
      <c r="C127" t="s">
        <v>191</v>
      </c>
      <c r="D127" t="s">
        <v>33</v>
      </c>
      <c r="E127" t="s">
        <v>210</v>
      </c>
      <c r="F127" t="s">
        <v>191</v>
      </c>
      <c r="G127" t="s">
        <v>33</v>
      </c>
    </row>
    <row r="128" spans="1:7" x14ac:dyDescent="0.25">
      <c r="A128">
        <v>4432</v>
      </c>
      <c r="B128" t="s">
        <v>131</v>
      </c>
      <c r="C128" t="s">
        <v>195</v>
      </c>
      <c r="D128" t="s">
        <v>111</v>
      </c>
      <c r="E128" t="s">
        <v>208</v>
      </c>
      <c r="F128" t="s">
        <v>195</v>
      </c>
      <c r="G128" t="s">
        <v>111</v>
      </c>
    </row>
    <row r="129" spans="1:7" x14ac:dyDescent="0.25">
      <c r="A129">
        <v>4436</v>
      </c>
      <c r="B129" t="s">
        <v>132</v>
      </c>
      <c r="C129" t="s">
        <v>195</v>
      </c>
      <c r="D129" t="s">
        <v>111</v>
      </c>
      <c r="E129" t="s">
        <v>208</v>
      </c>
      <c r="F129" t="s">
        <v>195</v>
      </c>
      <c r="G129" t="s">
        <v>111</v>
      </c>
    </row>
    <row r="130" spans="1:7" x14ac:dyDescent="0.25">
      <c r="A130">
        <v>7223</v>
      </c>
      <c r="B130" t="s">
        <v>133</v>
      </c>
      <c r="C130" t="s">
        <v>195</v>
      </c>
      <c r="D130" t="s">
        <v>111</v>
      </c>
      <c r="E130" t="s">
        <v>209</v>
      </c>
      <c r="F130" t="s">
        <v>195</v>
      </c>
      <c r="G130" t="s">
        <v>111</v>
      </c>
    </row>
    <row r="131" spans="1:7" x14ac:dyDescent="0.25">
      <c r="A131">
        <v>4437</v>
      </c>
      <c r="B131" t="s">
        <v>134</v>
      </c>
      <c r="C131" t="s">
        <v>195</v>
      </c>
      <c r="D131" t="s">
        <v>111</v>
      </c>
      <c r="E131" t="s">
        <v>208</v>
      </c>
      <c r="F131" t="s">
        <v>195</v>
      </c>
      <c r="G131" t="s">
        <v>111</v>
      </c>
    </row>
    <row r="132" spans="1:7" x14ac:dyDescent="0.25">
      <c r="A132">
        <v>4384</v>
      </c>
      <c r="B132" t="s">
        <v>135</v>
      </c>
      <c r="C132" t="s">
        <v>195</v>
      </c>
      <c r="D132" t="s">
        <v>110</v>
      </c>
      <c r="E132" t="s">
        <v>210</v>
      </c>
      <c r="F132" t="s">
        <v>195</v>
      </c>
      <c r="G132" t="s">
        <v>135</v>
      </c>
    </row>
    <row r="133" spans="1:7" x14ac:dyDescent="0.25">
      <c r="A133">
        <v>4377</v>
      </c>
      <c r="B133" t="s">
        <v>136</v>
      </c>
      <c r="C133" t="s">
        <v>195</v>
      </c>
      <c r="D133" t="s">
        <v>110</v>
      </c>
      <c r="E133" t="s">
        <v>208</v>
      </c>
      <c r="F133" t="s">
        <v>195</v>
      </c>
      <c r="G133" t="s">
        <v>110</v>
      </c>
    </row>
    <row r="134" spans="1:7" x14ac:dyDescent="0.25">
      <c r="A134">
        <v>6682</v>
      </c>
      <c r="B134" t="s">
        <v>137</v>
      </c>
      <c r="C134" t="s">
        <v>195</v>
      </c>
      <c r="D134" t="s">
        <v>69</v>
      </c>
      <c r="E134" t="s">
        <v>208</v>
      </c>
      <c r="F134" t="s">
        <v>195</v>
      </c>
      <c r="G134" t="s">
        <v>69</v>
      </c>
    </row>
    <row r="135" spans="1:7" x14ac:dyDescent="0.25">
      <c r="A135">
        <v>10096</v>
      </c>
      <c r="B135" t="s">
        <v>138</v>
      </c>
      <c r="C135" t="s">
        <v>195</v>
      </c>
      <c r="D135" t="s">
        <v>92</v>
      </c>
      <c r="E135" t="s">
        <v>209</v>
      </c>
      <c r="F135" t="s">
        <v>195</v>
      </c>
      <c r="G135" t="s">
        <v>92</v>
      </c>
    </row>
    <row r="136" spans="1:7" x14ac:dyDescent="0.25">
      <c r="A136">
        <v>4408</v>
      </c>
      <c r="B136" t="s">
        <v>139</v>
      </c>
      <c r="C136" t="s">
        <v>195</v>
      </c>
      <c r="D136" t="s">
        <v>92</v>
      </c>
      <c r="E136" t="s">
        <v>208</v>
      </c>
      <c r="F136" t="s">
        <v>195</v>
      </c>
      <c r="G136" t="s">
        <v>92</v>
      </c>
    </row>
    <row r="137" spans="1:7" x14ac:dyDescent="0.25">
      <c r="A137">
        <v>6683</v>
      </c>
      <c r="B137" t="s">
        <v>140</v>
      </c>
      <c r="C137" t="s">
        <v>195</v>
      </c>
      <c r="D137" t="s">
        <v>92</v>
      </c>
      <c r="E137" t="s">
        <v>208</v>
      </c>
      <c r="F137" t="s">
        <v>195</v>
      </c>
      <c r="G137" t="s">
        <v>92</v>
      </c>
    </row>
    <row r="138" spans="1:7" x14ac:dyDescent="0.25">
      <c r="A138">
        <v>7317</v>
      </c>
      <c r="B138" t="s">
        <v>141</v>
      </c>
      <c r="C138" t="s">
        <v>197</v>
      </c>
      <c r="D138" t="s">
        <v>178</v>
      </c>
      <c r="E138" t="s">
        <v>208</v>
      </c>
      <c r="F138" t="s">
        <v>202</v>
      </c>
      <c r="G138" t="s">
        <v>178</v>
      </c>
    </row>
    <row r="139" spans="1:7" x14ac:dyDescent="0.25">
      <c r="A139">
        <v>7315</v>
      </c>
      <c r="B139" t="s">
        <v>142</v>
      </c>
      <c r="C139" t="s">
        <v>195</v>
      </c>
      <c r="D139" t="s">
        <v>92</v>
      </c>
      <c r="E139" t="s">
        <v>209</v>
      </c>
      <c r="F139" t="s">
        <v>195</v>
      </c>
      <c r="G139" t="s">
        <v>92</v>
      </c>
    </row>
    <row r="140" spans="1:7" x14ac:dyDescent="0.25">
      <c r="A140">
        <v>4318</v>
      </c>
      <c r="B140" t="s">
        <v>143</v>
      </c>
      <c r="C140" t="s">
        <v>191</v>
      </c>
      <c r="D140" t="s">
        <v>191</v>
      </c>
      <c r="E140" t="s">
        <v>210</v>
      </c>
      <c r="F140" t="s">
        <v>191</v>
      </c>
      <c r="G140" t="s">
        <v>191</v>
      </c>
    </row>
    <row r="141" spans="1:7" x14ac:dyDescent="0.25">
      <c r="A141">
        <v>11452</v>
      </c>
      <c r="B141" t="s">
        <v>144</v>
      </c>
      <c r="C141" t="s">
        <v>195</v>
      </c>
      <c r="D141" t="s">
        <v>69</v>
      </c>
      <c r="E141" t="s">
        <v>209</v>
      </c>
      <c r="F141" t="s">
        <v>195</v>
      </c>
      <c r="G141" t="s">
        <v>69</v>
      </c>
    </row>
    <row r="142" spans="1:7" x14ac:dyDescent="0.25">
      <c r="A142">
        <v>7021</v>
      </c>
      <c r="B142" t="s">
        <v>145</v>
      </c>
      <c r="C142" t="s">
        <v>195</v>
      </c>
      <c r="D142" t="s">
        <v>72</v>
      </c>
      <c r="E142" t="s">
        <v>208</v>
      </c>
      <c r="F142" t="s">
        <v>202</v>
      </c>
      <c r="G142" t="s">
        <v>219</v>
      </c>
    </row>
    <row r="143" spans="1:7" x14ac:dyDescent="0.25">
      <c r="A143">
        <v>4340</v>
      </c>
      <c r="B143" t="s">
        <v>146</v>
      </c>
      <c r="C143" t="s">
        <v>191</v>
      </c>
      <c r="D143" t="s">
        <v>115</v>
      </c>
      <c r="E143" t="s">
        <v>208</v>
      </c>
      <c r="F143" t="s">
        <v>191</v>
      </c>
      <c r="G143" t="s">
        <v>115</v>
      </c>
    </row>
    <row r="144" spans="1:7" x14ac:dyDescent="0.25">
      <c r="A144">
        <v>4339</v>
      </c>
      <c r="B144" t="s">
        <v>147</v>
      </c>
      <c r="C144" t="s">
        <v>191</v>
      </c>
      <c r="D144" t="s">
        <v>115</v>
      </c>
      <c r="E144" t="s">
        <v>209</v>
      </c>
      <c r="F144" t="s">
        <v>191</v>
      </c>
      <c r="G144" t="s">
        <v>115</v>
      </c>
    </row>
    <row r="145" spans="1:7" x14ac:dyDescent="0.25">
      <c r="A145">
        <v>4327</v>
      </c>
      <c r="B145" t="s">
        <v>148</v>
      </c>
      <c r="C145" t="s">
        <v>191</v>
      </c>
      <c r="D145" t="s">
        <v>200</v>
      </c>
      <c r="E145" t="s">
        <v>208</v>
      </c>
      <c r="F145" t="s">
        <v>191</v>
      </c>
      <c r="G145" t="s">
        <v>200</v>
      </c>
    </row>
    <row r="146" spans="1:7" x14ac:dyDescent="0.25">
      <c r="A146">
        <v>4323</v>
      </c>
      <c r="B146" t="s">
        <v>149</v>
      </c>
      <c r="C146" t="s">
        <v>191</v>
      </c>
      <c r="D146" t="s">
        <v>191</v>
      </c>
      <c r="E146" t="s">
        <v>208</v>
      </c>
      <c r="F146" t="s">
        <v>191</v>
      </c>
      <c r="G146" t="s">
        <v>191</v>
      </c>
    </row>
    <row r="147" spans="1:7" x14ac:dyDescent="0.25">
      <c r="A147">
        <v>4403</v>
      </c>
      <c r="B147" t="s">
        <v>150</v>
      </c>
      <c r="C147" t="s">
        <v>195</v>
      </c>
      <c r="D147" t="s">
        <v>72</v>
      </c>
      <c r="E147" t="s">
        <v>208</v>
      </c>
      <c r="F147" t="s">
        <v>202</v>
      </c>
      <c r="G147" t="s">
        <v>219</v>
      </c>
    </row>
    <row r="148" spans="1:7" x14ac:dyDescent="0.25">
      <c r="A148">
        <v>4400</v>
      </c>
      <c r="B148" t="s">
        <v>151</v>
      </c>
      <c r="C148" t="s">
        <v>195</v>
      </c>
      <c r="D148" t="s">
        <v>72</v>
      </c>
      <c r="E148" t="s">
        <v>208</v>
      </c>
      <c r="F148" t="s">
        <v>202</v>
      </c>
      <c r="G148" t="s">
        <v>219</v>
      </c>
    </row>
    <row r="149" spans="1:7" x14ac:dyDescent="0.25">
      <c r="A149">
        <v>4374</v>
      </c>
      <c r="B149" t="s">
        <v>152</v>
      </c>
      <c r="C149" t="s">
        <v>195</v>
      </c>
      <c r="D149" t="s">
        <v>195</v>
      </c>
      <c r="E149" t="s">
        <v>209</v>
      </c>
      <c r="F149" t="s">
        <v>195</v>
      </c>
      <c r="G149" t="s">
        <v>195</v>
      </c>
    </row>
    <row r="150" spans="1:7" x14ac:dyDescent="0.25">
      <c r="A150">
        <v>7318</v>
      </c>
      <c r="B150" t="s">
        <v>153</v>
      </c>
      <c r="C150" t="s">
        <v>195</v>
      </c>
      <c r="D150" t="s">
        <v>72</v>
      </c>
      <c r="E150" t="s">
        <v>208</v>
      </c>
      <c r="F150" t="s">
        <v>202</v>
      </c>
      <c r="G150" t="s">
        <v>219</v>
      </c>
    </row>
    <row r="151" spans="1:7" x14ac:dyDescent="0.25">
      <c r="A151">
        <v>4417</v>
      </c>
      <c r="B151" t="s">
        <v>154</v>
      </c>
      <c r="C151" t="s">
        <v>195</v>
      </c>
      <c r="D151" t="s">
        <v>69</v>
      </c>
      <c r="E151" t="s">
        <v>210</v>
      </c>
      <c r="F151" t="s">
        <v>195</v>
      </c>
      <c r="G151" t="s">
        <v>69</v>
      </c>
    </row>
    <row r="152" spans="1:7" x14ac:dyDescent="0.25">
      <c r="A152">
        <v>4341</v>
      </c>
      <c r="B152" t="s">
        <v>155</v>
      </c>
      <c r="C152" t="s">
        <v>191</v>
      </c>
      <c r="D152" t="s">
        <v>192</v>
      </c>
      <c r="E152" t="s">
        <v>208</v>
      </c>
      <c r="F152" t="s">
        <v>191</v>
      </c>
      <c r="G152" t="s">
        <v>218</v>
      </c>
    </row>
    <row r="153" spans="1:7" x14ac:dyDescent="0.25">
      <c r="A153">
        <v>17605</v>
      </c>
      <c r="B153" t="s">
        <v>156</v>
      </c>
      <c r="C153" t="s">
        <v>195</v>
      </c>
      <c r="D153" t="s">
        <v>92</v>
      </c>
      <c r="E153" t="s">
        <v>208</v>
      </c>
      <c r="F153" t="s">
        <v>195</v>
      </c>
      <c r="G153" t="s">
        <v>92</v>
      </c>
    </row>
    <row r="154" spans="1:7" x14ac:dyDescent="0.25">
      <c r="A154">
        <v>18916</v>
      </c>
      <c r="B154" t="s">
        <v>157</v>
      </c>
      <c r="C154" t="s">
        <v>195</v>
      </c>
      <c r="D154" t="s">
        <v>92</v>
      </c>
      <c r="E154" t="s">
        <v>209</v>
      </c>
      <c r="F154" t="s">
        <v>195</v>
      </c>
      <c r="G154" t="s">
        <v>92</v>
      </c>
    </row>
    <row r="155" spans="1:7" x14ac:dyDescent="0.25">
      <c r="A155">
        <v>18872</v>
      </c>
      <c r="B155" t="s">
        <v>158</v>
      </c>
      <c r="C155" t="s">
        <v>195</v>
      </c>
      <c r="D155" t="s">
        <v>92</v>
      </c>
      <c r="E155" t="s">
        <v>209</v>
      </c>
      <c r="F155" t="s">
        <v>195</v>
      </c>
      <c r="G155" t="s">
        <v>92</v>
      </c>
    </row>
    <row r="156" spans="1:7" x14ac:dyDescent="0.25">
      <c r="A156">
        <v>4457</v>
      </c>
      <c r="B156" t="s">
        <v>159</v>
      </c>
      <c r="C156" t="s">
        <v>197</v>
      </c>
      <c r="D156" t="s">
        <v>121</v>
      </c>
      <c r="E156" t="s">
        <v>208</v>
      </c>
      <c r="F156" t="s">
        <v>202</v>
      </c>
      <c r="G156" t="s">
        <v>221</v>
      </c>
    </row>
    <row r="157" spans="1:7" x14ac:dyDescent="0.25">
      <c r="A157">
        <v>6954</v>
      </c>
      <c r="B157" t="s">
        <v>160</v>
      </c>
      <c r="C157" t="s">
        <v>191</v>
      </c>
      <c r="D157" t="s">
        <v>198</v>
      </c>
      <c r="E157" t="s">
        <v>208</v>
      </c>
      <c r="F157" t="s">
        <v>191</v>
      </c>
      <c r="G157" t="s">
        <v>198</v>
      </c>
    </row>
    <row r="158" spans="1:7" x14ac:dyDescent="0.25">
      <c r="A158">
        <v>7306</v>
      </c>
      <c r="B158" t="s">
        <v>161</v>
      </c>
      <c r="C158" t="s">
        <v>191</v>
      </c>
      <c r="D158" t="s">
        <v>29</v>
      </c>
      <c r="E158" t="s">
        <v>208</v>
      </c>
      <c r="F158" t="s">
        <v>191</v>
      </c>
      <c r="G158" t="s">
        <v>29</v>
      </c>
    </row>
    <row r="159" spans="1:7" x14ac:dyDescent="0.25">
      <c r="A159">
        <v>11470</v>
      </c>
      <c r="B159" t="s">
        <v>162</v>
      </c>
      <c r="C159" t="s">
        <v>201</v>
      </c>
      <c r="D159" t="s">
        <v>199</v>
      </c>
      <c r="E159" t="s">
        <v>213</v>
      </c>
      <c r="F159" t="s">
        <v>191</v>
      </c>
      <c r="G159" t="s">
        <v>191</v>
      </c>
    </row>
    <row r="160" spans="1:7" x14ac:dyDescent="0.25">
      <c r="A160">
        <v>4366</v>
      </c>
      <c r="B160" t="s">
        <v>163</v>
      </c>
      <c r="C160" t="s">
        <v>191</v>
      </c>
      <c r="D160" t="s">
        <v>163</v>
      </c>
      <c r="E160" t="s">
        <v>210</v>
      </c>
      <c r="F160" t="s">
        <v>191</v>
      </c>
      <c r="G160" t="s">
        <v>163</v>
      </c>
    </row>
    <row r="161" spans="1:7" x14ac:dyDescent="0.25">
      <c r="A161">
        <v>4461</v>
      </c>
      <c r="B161" t="s">
        <v>164</v>
      </c>
      <c r="C161" t="s">
        <v>197</v>
      </c>
      <c r="D161" t="s">
        <v>121</v>
      </c>
      <c r="E161" t="s">
        <v>208</v>
      </c>
      <c r="F161" t="s">
        <v>202</v>
      </c>
      <c r="G161" t="s">
        <v>221</v>
      </c>
    </row>
    <row r="162" spans="1:7" x14ac:dyDescent="0.25">
      <c r="A162">
        <v>4464</v>
      </c>
      <c r="B162" t="s">
        <v>165</v>
      </c>
      <c r="C162" t="s">
        <v>197</v>
      </c>
      <c r="D162" t="s">
        <v>121</v>
      </c>
      <c r="E162" t="s">
        <v>208</v>
      </c>
      <c r="F162" t="s">
        <v>202</v>
      </c>
      <c r="G162" t="s">
        <v>221</v>
      </c>
    </row>
    <row r="163" spans="1:7" x14ac:dyDescent="0.25">
      <c r="A163">
        <v>4330</v>
      </c>
      <c r="B163" t="s">
        <v>166</v>
      </c>
      <c r="C163" t="s">
        <v>191</v>
      </c>
      <c r="D163" t="s">
        <v>200</v>
      </c>
      <c r="E163" t="s">
        <v>210</v>
      </c>
      <c r="F163" t="s">
        <v>191</v>
      </c>
      <c r="G163" t="s">
        <v>200</v>
      </c>
    </row>
    <row r="164" spans="1:7" x14ac:dyDescent="0.25">
      <c r="A164">
        <v>4356</v>
      </c>
      <c r="B164" t="s">
        <v>167</v>
      </c>
      <c r="C164" t="s">
        <v>191</v>
      </c>
      <c r="D164" t="s">
        <v>192</v>
      </c>
      <c r="E164" t="s">
        <v>210</v>
      </c>
      <c r="F164" t="s">
        <v>191</v>
      </c>
      <c r="G164" t="s">
        <v>218</v>
      </c>
    </row>
    <row r="165" spans="1:7" x14ac:dyDescent="0.25">
      <c r="A165">
        <v>4373</v>
      </c>
      <c r="B165" t="s">
        <v>168</v>
      </c>
      <c r="C165" t="s">
        <v>195</v>
      </c>
      <c r="D165" t="s">
        <v>195</v>
      </c>
      <c r="E165" t="s">
        <v>214</v>
      </c>
      <c r="F165" t="s">
        <v>195</v>
      </c>
      <c r="G165" t="s">
        <v>195</v>
      </c>
    </row>
    <row r="166" spans="1:7" x14ac:dyDescent="0.25">
      <c r="A166">
        <v>4354</v>
      </c>
      <c r="B166" t="s">
        <v>169</v>
      </c>
      <c r="C166" t="s">
        <v>191</v>
      </c>
      <c r="D166" t="s">
        <v>193</v>
      </c>
      <c r="E166" t="s">
        <v>208</v>
      </c>
      <c r="F166" t="s">
        <v>191</v>
      </c>
      <c r="G166" t="s">
        <v>224</v>
      </c>
    </row>
    <row r="167" spans="1:7" x14ac:dyDescent="0.25">
      <c r="A167">
        <v>26269</v>
      </c>
      <c r="B167" t="s">
        <v>170</v>
      </c>
      <c r="C167" t="s">
        <v>191</v>
      </c>
      <c r="D167" t="s">
        <v>194</v>
      </c>
      <c r="E167" t="s">
        <v>209</v>
      </c>
      <c r="F167" t="s">
        <v>191</v>
      </c>
      <c r="G167" t="s">
        <v>194</v>
      </c>
    </row>
    <row r="168" spans="1:7" x14ac:dyDescent="0.25">
      <c r="A168">
        <v>4442</v>
      </c>
      <c r="B168" t="s">
        <v>171</v>
      </c>
      <c r="C168" t="s">
        <v>197</v>
      </c>
      <c r="D168" t="s">
        <v>121</v>
      </c>
      <c r="E168" t="s">
        <v>208</v>
      </c>
      <c r="F168" t="s">
        <v>202</v>
      </c>
      <c r="G168" t="s">
        <v>221</v>
      </c>
    </row>
    <row r="169" spans="1:7" x14ac:dyDescent="0.25">
      <c r="A169">
        <v>4440</v>
      </c>
      <c r="B169" t="s">
        <v>172</v>
      </c>
      <c r="C169" t="s">
        <v>197</v>
      </c>
      <c r="D169" t="s">
        <v>202</v>
      </c>
      <c r="E169" t="s">
        <v>212</v>
      </c>
      <c r="F169" t="s">
        <v>202</v>
      </c>
      <c r="G169" t="s">
        <v>202</v>
      </c>
    </row>
    <row r="170" spans="1:7" x14ac:dyDescent="0.25">
      <c r="A170">
        <v>4462</v>
      </c>
      <c r="B170" t="s">
        <v>173</v>
      </c>
      <c r="C170" t="s">
        <v>197</v>
      </c>
      <c r="D170" t="s">
        <v>121</v>
      </c>
      <c r="E170" t="s">
        <v>208</v>
      </c>
      <c r="F170" t="s">
        <v>202</v>
      </c>
      <c r="G170" t="s">
        <v>221</v>
      </c>
    </row>
    <row r="171" spans="1:7" x14ac:dyDescent="0.25">
      <c r="A171">
        <v>4463</v>
      </c>
      <c r="B171" t="s">
        <v>174</v>
      </c>
      <c r="C171" t="s">
        <v>197</v>
      </c>
      <c r="D171" t="s">
        <v>121</v>
      </c>
      <c r="E171" t="s">
        <v>208</v>
      </c>
      <c r="F171" t="s">
        <v>202</v>
      </c>
      <c r="G171" t="s">
        <v>221</v>
      </c>
    </row>
    <row r="172" spans="1:7" x14ac:dyDescent="0.25">
      <c r="A172">
        <v>4372</v>
      </c>
      <c r="B172" t="s">
        <v>175</v>
      </c>
      <c r="C172" t="s">
        <v>195</v>
      </c>
      <c r="D172" t="s">
        <v>195</v>
      </c>
      <c r="E172" t="s">
        <v>210</v>
      </c>
      <c r="F172" t="s">
        <v>195</v>
      </c>
      <c r="G172" t="s">
        <v>195</v>
      </c>
    </row>
    <row r="173" spans="1:7" x14ac:dyDescent="0.25">
      <c r="A173">
        <v>4443</v>
      </c>
      <c r="B173" t="s">
        <v>176</v>
      </c>
      <c r="C173" t="s">
        <v>197</v>
      </c>
      <c r="D173" t="s">
        <v>202</v>
      </c>
      <c r="E173" t="s">
        <v>210</v>
      </c>
      <c r="F173" t="s">
        <v>202</v>
      </c>
      <c r="G173" t="s">
        <v>225</v>
      </c>
    </row>
    <row r="174" spans="1:7" x14ac:dyDescent="0.25">
      <c r="A174">
        <v>6997</v>
      </c>
      <c r="B174" t="s">
        <v>177</v>
      </c>
      <c r="C174" t="s">
        <v>191</v>
      </c>
      <c r="D174" t="s">
        <v>114</v>
      </c>
      <c r="E174" t="s">
        <v>210</v>
      </c>
      <c r="F174" t="s">
        <v>191</v>
      </c>
      <c r="G174" t="s">
        <v>177</v>
      </c>
    </row>
    <row r="175" spans="1:7" x14ac:dyDescent="0.25">
      <c r="A175">
        <v>4444</v>
      </c>
      <c r="B175" t="s">
        <v>178</v>
      </c>
      <c r="C175" t="s">
        <v>197</v>
      </c>
      <c r="D175" t="s">
        <v>178</v>
      </c>
      <c r="E175" t="s">
        <v>210</v>
      </c>
      <c r="F175" t="s">
        <v>202</v>
      </c>
      <c r="G175" t="s">
        <v>178</v>
      </c>
    </row>
    <row r="176" spans="1:7" x14ac:dyDescent="0.25">
      <c r="A176">
        <v>4337</v>
      </c>
      <c r="B176" t="s">
        <v>179</v>
      </c>
      <c r="C176" t="s">
        <v>191</v>
      </c>
      <c r="D176" t="s">
        <v>114</v>
      </c>
      <c r="E176" t="s">
        <v>208</v>
      </c>
      <c r="F176" t="s">
        <v>191</v>
      </c>
      <c r="G176" t="s">
        <v>223</v>
      </c>
    </row>
    <row r="177" spans="1:7" x14ac:dyDescent="0.25">
      <c r="A177">
        <v>4329</v>
      </c>
      <c r="B177" t="s">
        <v>180</v>
      </c>
      <c r="C177" t="s">
        <v>191</v>
      </c>
      <c r="D177" t="s">
        <v>200</v>
      </c>
      <c r="E177" t="s">
        <v>210</v>
      </c>
      <c r="F177" t="s">
        <v>191</v>
      </c>
      <c r="G177" t="s">
        <v>200</v>
      </c>
    </row>
    <row r="178" spans="1:7" x14ac:dyDescent="0.25">
      <c r="A178">
        <v>4317</v>
      </c>
      <c r="B178" t="s">
        <v>181</v>
      </c>
      <c r="C178" t="s">
        <v>201</v>
      </c>
      <c r="D178" t="s">
        <v>199</v>
      </c>
      <c r="E178" t="s">
        <v>215</v>
      </c>
      <c r="F178" t="s">
        <v>191</v>
      </c>
      <c r="G178" t="s">
        <v>191</v>
      </c>
    </row>
    <row r="179" spans="1:7" x14ac:dyDescent="0.25">
      <c r="A179">
        <v>4369</v>
      </c>
      <c r="B179" t="s">
        <v>182</v>
      </c>
      <c r="C179" t="s">
        <v>191</v>
      </c>
      <c r="D179" t="s">
        <v>192</v>
      </c>
      <c r="E179" t="s">
        <v>209</v>
      </c>
      <c r="F179" t="s">
        <v>191</v>
      </c>
      <c r="G179" t="s">
        <v>218</v>
      </c>
    </row>
    <row r="180" spans="1:7" x14ac:dyDescent="0.25">
      <c r="A180">
        <v>4441</v>
      </c>
      <c r="B180" t="s">
        <v>183</v>
      </c>
      <c r="C180" t="s">
        <v>197</v>
      </c>
      <c r="D180" t="s">
        <v>202</v>
      </c>
      <c r="E180" t="s">
        <v>208</v>
      </c>
      <c r="F180" t="s">
        <v>202</v>
      </c>
      <c r="G180" t="s">
        <v>202</v>
      </c>
    </row>
    <row r="181" spans="1:7" x14ac:dyDescent="0.25">
      <c r="A181">
        <v>4460</v>
      </c>
      <c r="B181" t="s">
        <v>184</v>
      </c>
      <c r="C181" t="s">
        <v>197</v>
      </c>
      <c r="D181" t="s">
        <v>121</v>
      </c>
      <c r="E181" t="s">
        <v>209</v>
      </c>
      <c r="F181" t="s">
        <v>202</v>
      </c>
      <c r="G181" t="s">
        <v>221</v>
      </c>
    </row>
    <row r="182" spans="1:7" x14ac:dyDescent="0.25">
      <c r="A182">
        <v>4458</v>
      </c>
      <c r="B182" t="s">
        <v>185</v>
      </c>
      <c r="C182" t="s">
        <v>197</v>
      </c>
      <c r="D182" t="s">
        <v>121</v>
      </c>
      <c r="E182" t="s">
        <v>208</v>
      </c>
      <c r="F182" t="s">
        <v>202</v>
      </c>
      <c r="G182" t="s">
        <v>221</v>
      </c>
    </row>
    <row r="183" spans="1:7" x14ac:dyDescent="0.25">
      <c r="A183">
        <v>4465</v>
      </c>
      <c r="B183" t="s">
        <v>186</v>
      </c>
      <c r="C183" t="s">
        <v>197</v>
      </c>
      <c r="D183" t="s">
        <v>121</v>
      </c>
      <c r="E183" t="s">
        <v>208</v>
      </c>
      <c r="F183" t="s">
        <v>202</v>
      </c>
      <c r="G183" t="s">
        <v>221</v>
      </c>
    </row>
    <row r="184" spans="1:7" x14ac:dyDescent="0.25">
      <c r="A184">
        <v>24497</v>
      </c>
      <c r="B184" t="s">
        <v>187</v>
      </c>
      <c r="C184" t="s">
        <v>191</v>
      </c>
      <c r="D184" t="s">
        <v>191</v>
      </c>
      <c r="E184" t="s">
        <v>210</v>
      </c>
      <c r="F184" t="s">
        <v>191</v>
      </c>
      <c r="G184" t="s">
        <v>191</v>
      </c>
    </row>
    <row r="185" spans="1:7" x14ac:dyDescent="0.25">
      <c r="A185">
        <v>4454</v>
      </c>
      <c r="B185" t="s">
        <v>188</v>
      </c>
      <c r="C185" t="s">
        <v>197</v>
      </c>
      <c r="D185" t="s">
        <v>121</v>
      </c>
      <c r="E185" t="s">
        <v>210</v>
      </c>
      <c r="F185" t="s">
        <v>202</v>
      </c>
      <c r="G185" t="s">
        <v>221</v>
      </c>
    </row>
    <row r="186" spans="1:7" x14ac:dyDescent="0.25">
      <c r="A186">
        <v>4446</v>
      </c>
      <c r="B186" t="s">
        <v>189</v>
      </c>
      <c r="C186" t="s">
        <v>197</v>
      </c>
      <c r="D186" t="s">
        <v>178</v>
      </c>
      <c r="E186" t="s">
        <v>209</v>
      </c>
      <c r="F186" t="s">
        <v>202</v>
      </c>
      <c r="G186" t="s">
        <v>178</v>
      </c>
    </row>
    <row r="187" spans="1:7" x14ac:dyDescent="0.25">
      <c r="A187">
        <v>4459</v>
      </c>
      <c r="B187" t="s">
        <v>190</v>
      </c>
      <c r="C187" t="s">
        <v>197</v>
      </c>
      <c r="D187" t="s">
        <v>121</v>
      </c>
      <c r="E187" t="s">
        <v>208</v>
      </c>
      <c r="F187" t="s">
        <v>202</v>
      </c>
      <c r="G187" t="s">
        <v>221</v>
      </c>
    </row>
    <row r="188" spans="1:7" x14ac:dyDescent="0.25">
      <c r="A188" s="10">
        <v>31139</v>
      </c>
      <c r="B188" s="11" t="s">
        <v>251</v>
      </c>
      <c r="C188" t="s">
        <v>197</v>
      </c>
      <c r="D188" t="s">
        <v>121</v>
      </c>
      <c r="E188" t="s">
        <v>208</v>
      </c>
      <c r="F188" t="s">
        <v>202</v>
      </c>
      <c r="G188" t="s">
        <v>221</v>
      </c>
    </row>
    <row r="189" spans="1:7" x14ac:dyDescent="0.25">
      <c r="A189" s="10">
        <v>34132</v>
      </c>
      <c r="B189" s="11" t="s">
        <v>252</v>
      </c>
      <c r="C189" t="s">
        <v>195</v>
      </c>
      <c r="D189" t="s">
        <v>72</v>
      </c>
      <c r="E189" t="s">
        <v>209</v>
      </c>
      <c r="F189" t="s">
        <v>195</v>
      </c>
      <c r="G189" s="13" t="s">
        <v>219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workbookViewId="0">
      <selection sqref="A1:O1"/>
    </sheetView>
  </sheetViews>
  <sheetFormatPr baseColWidth="10" defaultRowHeight="15" x14ac:dyDescent="0.25"/>
  <cols>
    <col min="1" max="1" width="37.7109375" bestFit="1" customWidth="1"/>
    <col min="2" max="2" width="11.28515625" customWidth="1"/>
    <col min="3" max="3" width="11.7109375" customWidth="1"/>
    <col min="4" max="5" width="15.42578125" bestFit="1" customWidth="1"/>
    <col min="6" max="6" width="12.7109375" customWidth="1"/>
    <col min="7" max="7" width="14.42578125" bestFit="1" customWidth="1"/>
    <col min="8" max="8" width="13.42578125" bestFit="1" customWidth="1"/>
    <col min="9" max="9" width="12.85546875" bestFit="1" customWidth="1"/>
    <col min="10" max="10" width="9.28515625" bestFit="1" customWidth="1"/>
    <col min="11" max="11" width="10" customWidth="1"/>
    <col min="12" max="12" width="10.42578125" bestFit="1" customWidth="1"/>
    <col min="13" max="13" width="11.85546875" customWidth="1"/>
    <col min="14" max="14" width="7.7109375" customWidth="1"/>
    <col min="15" max="15" width="8" customWidth="1"/>
    <col min="16" max="16" width="12.28515625" customWidth="1"/>
    <col min="17" max="17" width="12" customWidth="1"/>
    <col min="18" max="18" width="8.28515625" customWidth="1"/>
    <col min="19" max="19" width="8" customWidth="1"/>
    <col min="20" max="20" width="11" customWidth="1"/>
    <col min="21" max="21" width="9.28515625" customWidth="1"/>
    <col min="22" max="22" width="10.28515625" customWidth="1"/>
    <col min="24" max="24" width="11.5703125" bestFit="1" customWidth="1"/>
    <col min="25" max="25" width="12.140625" bestFit="1" customWidth="1"/>
    <col min="26" max="26" width="12.42578125" bestFit="1" customWidth="1"/>
    <col min="27" max="27" width="14.140625" bestFit="1" customWidth="1"/>
    <col min="28" max="28" width="14.28515625" bestFit="1" customWidth="1"/>
    <col min="29" max="29" width="14.5703125" bestFit="1" customWidth="1"/>
    <col min="30" max="30" width="12.85546875" bestFit="1" customWidth="1"/>
    <col min="31" max="32" width="13.28515625" bestFit="1" customWidth="1"/>
    <col min="33" max="33" width="15.28515625" bestFit="1" customWidth="1"/>
    <col min="34" max="35" width="15.42578125" bestFit="1" customWidth="1"/>
    <col min="36" max="36" width="9.42578125" customWidth="1"/>
    <col min="37" max="37" width="10.42578125" customWidth="1"/>
    <col min="38" max="38" width="9.5703125" customWidth="1"/>
    <col min="39" max="39" width="9" customWidth="1"/>
  </cols>
  <sheetData>
    <row r="1" spans="1:39" ht="15.75" x14ac:dyDescent="0.25">
      <c r="A1" s="15" t="s">
        <v>253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39" x14ac:dyDescent="0.25">
      <c r="A2" s="1" t="s">
        <v>3</v>
      </c>
      <c r="B2" t="s">
        <v>227</v>
      </c>
    </row>
    <row r="3" spans="1:39" x14ac:dyDescent="0.25">
      <c r="A3" s="1" t="s">
        <v>203</v>
      </c>
      <c r="B3" t="s">
        <v>227</v>
      </c>
    </row>
    <row r="5" spans="1:39" x14ac:dyDescent="0.25">
      <c r="A5" s="1" t="s">
        <v>231</v>
      </c>
      <c r="B5" s="1" t="s">
        <v>230</v>
      </c>
    </row>
    <row r="6" spans="1:39" s="6" customFormat="1" ht="36" customHeight="1" x14ac:dyDescent="0.25">
      <c r="A6" s="5" t="s">
        <v>229</v>
      </c>
      <c r="B6" s="7" t="s">
        <v>249</v>
      </c>
      <c r="C6" s="7" t="s">
        <v>239</v>
      </c>
      <c r="D6" s="7" t="s">
        <v>240</v>
      </c>
      <c r="E6" s="7" t="s">
        <v>241</v>
      </c>
      <c r="F6" s="7" t="s">
        <v>242</v>
      </c>
      <c r="G6" s="7" t="s">
        <v>243</v>
      </c>
      <c r="H6" s="7" t="s">
        <v>244</v>
      </c>
      <c r="I6" s="7" t="s">
        <v>245</v>
      </c>
      <c r="J6" s="7" t="s">
        <v>246</v>
      </c>
      <c r="K6" s="7" t="s">
        <v>247</v>
      </c>
      <c r="L6" s="7" t="s">
        <v>248</v>
      </c>
      <c r="M6" s="7" t="s">
        <v>250</v>
      </c>
      <c r="N6" s="6" t="s">
        <v>228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x14ac:dyDescent="0.25">
      <c r="A7" s="2" t="s">
        <v>192</v>
      </c>
      <c r="B7" s="4"/>
      <c r="C7" s="4"/>
      <c r="D7" s="4"/>
      <c r="E7" s="4">
        <v>13</v>
      </c>
      <c r="F7" s="4">
        <v>9</v>
      </c>
      <c r="G7" s="4">
        <v>16</v>
      </c>
      <c r="H7" s="4">
        <v>20</v>
      </c>
      <c r="I7" s="4">
        <v>3</v>
      </c>
      <c r="J7" s="4"/>
      <c r="K7" s="4"/>
      <c r="L7" s="4"/>
      <c r="M7" s="4"/>
      <c r="N7" s="4">
        <v>61</v>
      </c>
    </row>
    <row r="8" spans="1:39" x14ac:dyDescent="0.25">
      <c r="A8" s="2" t="s">
        <v>191</v>
      </c>
      <c r="B8" s="4"/>
      <c r="C8" s="4">
        <v>5</v>
      </c>
      <c r="D8" s="4">
        <v>0</v>
      </c>
      <c r="E8" s="4">
        <v>49</v>
      </c>
      <c r="F8" s="4">
        <v>53</v>
      </c>
      <c r="G8" s="4">
        <v>44</v>
      </c>
      <c r="H8" s="4">
        <v>78</v>
      </c>
      <c r="I8" s="4">
        <v>29</v>
      </c>
      <c r="J8" s="4">
        <v>2</v>
      </c>
      <c r="K8" s="4"/>
      <c r="L8" s="4"/>
      <c r="M8" s="4"/>
      <c r="N8" s="4">
        <v>260</v>
      </c>
    </row>
    <row r="9" spans="1:39" x14ac:dyDescent="0.25">
      <c r="A9" s="2" t="s">
        <v>194</v>
      </c>
      <c r="B9" s="4"/>
      <c r="C9" s="4"/>
      <c r="D9" s="4">
        <v>0</v>
      </c>
      <c r="E9" s="4">
        <v>11</v>
      </c>
      <c r="F9" s="4">
        <v>4</v>
      </c>
      <c r="G9" s="4">
        <v>10</v>
      </c>
      <c r="H9" s="4">
        <v>12</v>
      </c>
      <c r="I9" s="4">
        <v>2</v>
      </c>
      <c r="J9" s="4"/>
      <c r="K9" s="4"/>
      <c r="L9" s="4"/>
      <c r="M9" s="4"/>
      <c r="N9" s="4">
        <v>39</v>
      </c>
    </row>
    <row r="10" spans="1:39" x14ac:dyDescent="0.25">
      <c r="A10" s="2" t="s">
        <v>193</v>
      </c>
      <c r="B10" s="4"/>
      <c r="C10" s="4">
        <v>1</v>
      </c>
      <c r="D10" s="4">
        <v>0</v>
      </c>
      <c r="E10" s="4">
        <v>24</v>
      </c>
      <c r="F10" s="4">
        <v>11</v>
      </c>
      <c r="G10" s="4">
        <v>22</v>
      </c>
      <c r="H10" s="4">
        <v>40</v>
      </c>
      <c r="I10" s="4">
        <v>2</v>
      </c>
      <c r="J10" s="4">
        <v>1</v>
      </c>
      <c r="K10" s="4"/>
      <c r="L10" s="4"/>
      <c r="M10" s="4"/>
      <c r="N10" s="4">
        <v>101</v>
      </c>
    </row>
    <row r="11" spans="1:39" x14ac:dyDescent="0.25">
      <c r="A11" s="2" t="s">
        <v>202</v>
      </c>
      <c r="B11" s="4"/>
      <c r="C11" s="4">
        <v>4</v>
      </c>
      <c r="D11" s="4"/>
      <c r="E11" s="4">
        <v>27</v>
      </c>
      <c r="F11" s="4">
        <v>27</v>
      </c>
      <c r="G11" s="4">
        <v>17</v>
      </c>
      <c r="H11" s="4">
        <v>45</v>
      </c>
      <c r="I11" s="4">
        <v>14</v>
      </c>
      <c r="J11" s="4">
        <v>2</v>
      </c>
      <c r="K11" s="4"/>
      <c r="L11" s="4"/>
      <c r="M11" s="4"/>
      <c r="N11" s="4">
        <v>136</v>
      </c>
    </row>
    <row r="12" spans="1:39" x14ac:dyDescent="0.25">
      <c r="A12" s="2" t="s">
        <v>110</v>
      </c>
      <c r="B12" s="4"/>
      <c r="C12" s="4"/>
      <c r="D12" s="4"/>
      <c r="E12" s="4">
        <v>6</v>
      </c>
      <c r="F12" s="4">
        <v>7</v>
      </c>
      <c r="G12" s="4">
        <v>5</v>
      </c>
      <c r="H12" s="4">
        <v>15</v>
      </c>
      <c r="I12" s="4">
        <v>8</v>
      </c>
      <c r="J12" s="4">
        <v>1</v>
      </c>
      <c r="K12" s="4">
        <v>0</v>
      </c>
      <c r="L12" s="4"/>
      <c r="M12" s="4"/>
      <c r="N12" s="4">
        <v>42</v>
      </c>
    </row>
    <row r="13" spans="1:39" x14ac:dyDescent="0.25">
      <c r="A13" s="2" t="s">
        <v>121</v>
      </c>
      <c r="B13" s="4"/>
      <c r="C13" s="4"/>
      <c r="D13" s="4"/>
      <c r="E13" s="4">
        <v>19</v>
      </c>
      <c r="F13" s="4">
        <v>5</v>
      </c>
      <c r="G13" s="4">
        <v>0</v>
      </c>
      <c r="H13" s="4">
        <v>22</v>
      </c>
      <c r="I13" s="4">
        <v>4</v>
      </c>
      <c r="J13" s="4"/>
      <c r="K13" s="4"/>
      <c r="L13" s="4"/>
      <c r="M13" s="4"/>
      <c r="N13" s="4">
        <v>50</v>
      </c>
    </row>
    <row r="14" spans="1:39" x14ac:dyDescent="0.25">
      <c r="A14" s="2" t="s">
        <v>13</v>
      </c>
      <c r="B14" s="4"/>
      <c r="C14" s="4"/>
      <c r="D14" s="4"/>
      <c r="E14" s="4">
        <v>9</v>
      </c>
      <c r="F14" s="4">
        <v>10</v>
      </c>
      <c r="G14" s="4">
        <v>6</v>
      </c>
      <c r="H14" s="4">
        <v>17</v>
      </c>
      <c r="I14" s="4">
        <v>4</v>
      </c>
      <c r="J14" s="4"/>
      <c r="K14" s="4"/>
      <c r="L14" s="4"/>
      <c r="M14" s="4"/>
      <c r="N14" s="4">
        <v>46</v>
      </c>
    </row>
    <row r="15" spans="1:39" x14ac:dyDescent="0.25">
      <c r="A15" s="2" t="s">
        <v>33</v>
      </c>
      <c r="B15" s="4"/>
      <c r="C15" s="4">
        <v>1</v>
      </c>
      <c r="D15" s="4"/>
      <c r="E15" s="4">
        <v>51</v>
      </c>
      <c r="F15" s="4">
        <v>33</v>
      </c>
      <c r="G15" s="4">
        <v>41</v>
      </c>
      <c r="H15" s="4">
        <v>85</v>
      </c>
      <c r="I15" s="4">
        <v>16</v>
      </c>
      <c r="J15" s="4"/>
      <c r="K15" s="4">
        <v>0</v>
      </c>
      <c r="L15" s="4"/>
      <c r="M15" s="4"/>
      <c r="N15" s="4">
        <v>227</v>
      </c>
    </row>
    <row r="16" spans="1:39" x14ac:dyDescent="0.25">
      <c r="A16" s="2" t="s">
        <v>72</v>
      </c>
      <c r="B16" s="4"/>
      <c r="C16" s="4"/>
      <c r="D16" s="4"/>
      <c r="E16" s="4">
        <v>11</v>
      </c>
      <c r="F16" s="4">
        <v>2</v>
      </c>
      <c r="G16" s="4">
        <v>3</v>
      </c>
      <c r="H16" s="4">
        <v>31</v>
      </c>
      <c r="I16" s="4">
        <v>7</v>
      </c>
      <c r="J16" s="4"/>
      <c r="K16" s="4">
        <v>0</v>
      </c>
      <c r="L16" s="4"/>
      <c r="M16" s="4"/>
      <c r="N16" s="4">
        <v>54</v>
      </c>
    </row>
    <row r="17" spans="1:14" x14ac:dyDescent="0.25">
      <c r="A17" s="2" t="s">
        <v>200</v>
      </c>
      <c r="B17" s="4"/>
      <c r="C17" s="4">
        <v>1</v>
      </c>
      <c r="D17" s="4"/>
      <c r="E17" s="4">
        <v>35</v>
      </c>
      <c r="F17" s="4">
        <v>26</v>
      </c>
      <c r="G17" s="4">
        <v>32</v>
      </c>
      <c r="H17" s="4">
        <v>45</v>
      </c>
      <c r="I17" s="4">
        <v>8</v>
      </c>
      <c r="J17" s="4">
        <v>1</v>
      </c>
      <c r="K17" s="4"/>
      <c r="L17" s="4"/>
      <c r="M17" s="4"/>
      <c r="N17" s="4">
        <v>148</v>
      </c>
    </row>
    <row r="18" spans="1:14" x14ac:dyDescent="0.25">
      <c r="A18" s="2" t="s">
        <v>195</v>
      </c>
      <c r="B18" s="4"/>
      <c r="C18" s="4">
        <v>1</v>
      </c>
      <c r="D18" s="4"/>
      <c r="E18" s="4">
        <v>17</v>
      </c>
      <c r="F18" s="4">
        <v>9</v>
      </c>
      <c r="G18" s="4">
        <v>17</v>
      </c>
      <c r="H18" s="4">
        <v>65</v>
      </c>
      <c r="I18" s="4">
        <v>22</v>
      </c>
      <c r="J18" s="4">
        <v>3</v>
      </c>
      <c r="K18" s="4">
        <v>0</v>
      </c>
      <c r="L18" s="4">
        <v>0</v>
      </c>
      <c r="M18" s="4"/>
      <c r="N18" s="4">
        <v>134</v>
      </c>
    </row>
    <row r="19" spans="1:14" x14ac:dyDescent="0.25">
      <c r="A19" s="2" t="s">
        <v>12</v>
      </c>
      <c r="B19" s="4"/>
      <c r="C19" s="4"/>
      <c r="D19" s="4"/>
      <c r="E19" s="4">
        <v>8</v>
      </c>
      <c r="F19" s="4"/>
      <c r="G19" s="4">
        <v>12</v>
      </c>
      <c r="H19" s="4">
        <v>21</v>
      </c>
      <c r="I19" s="4">
        <v>8</v>
      </c>
      <c r="J19" s="4"/>
      <c r="K19" s="4"/>
      <c r="L19" s="4"/>
      <c r="M19" s="4"/>
      <c r="N19" s="4">
        <v>49</v>
      </c>
    </row>
    <row r="20" spans="1:14" x14ac:dyDescent="0.25">
      <c r="A20" s="2" t="s">
        <v>111</v>
      </c>
      <c r="B20" s="4"/>
      <c r="C20" s="4"/>
      <c r="D20" s="4"/>
      <c r="E20" s="4">
        <v>26</v>
      </c>
      <c r="F20" s="4">
        <v>13</v>
      </c>
      <c r="G20" s="4">
        <v>16</v>
      </c>
      <c r="H20" s="4">
        <v>34</v>
      </c>
      <c r="I20" s="4">
        <v>8</v>
      </c>
      <c r="J20" s="4">
        <v>1</v>
      </c>
      <c r="K20" s="4">
        <v>3</v>
      </c>
      <c r="L20" s="4"/>
      <c r="M20" s="4"/>
      <c r="N20" s="4">
        <v>101</v>
      </c>
    </row>
    <row r="21" spans="1:14" x14ac:dyDescent="0.25">
      <c r="A21" s="2" t="s">
        <v>122</v>
      </c>
      <c r="B21" s="4"/>
      <c r="C21" s="4"/>
      <c r="D21" s="4">
        <v>0</v>
      </c>
      <c r="E21" s="4">
        <v>5</v>
      </c>
      <c r="F21" s="4">
        <v>7</v>
      </c>
      <c r="G21" s="4">
        <v>10</v>
      </c>
      <c r="H21" s="4">
        <v>32</v>
      </c>
      <c r="I21" s="4">
        <v>7</v>
      </c>
      <c r="J21" s="4"/>
      <c r="K21" s="4"/>
      <c r="L21" s="4">
        <v>0</v>
      </c>
      <c r="M21" s="4"/>
      <c r="N21" s="4">
        <v>61</v>
      </c>
    </row>
    <row r="22" spans="1:14" x14ac:dyDescent="0.25">
      <c r="A22" s="2" t="s">
        <v>199</v>
      </c>
      <c r="B22" s="4">
        <v>39</v>
      </c>
      <c r="C22" s="4">
        <v>2</v>
      </c>
      <c r="D22" s="4"/>
      <c r="E22" s="4">
        <v>61</v>
      </c>
      <c r="F22" s="4">
        <v>65</v>
      </c>
      <c r="G22" s="4">
        <v>2</v>
      </c>
      <c r="H22" s="4">
        <v>22</v>
      </c>
      <c r="I22" s="4">
        <v>2</v>
      </c>
      <c r="J22" s="4">
        <v>1</v>
      </c>
      <c r="K22" s="4"/>
      <c r="L22" s="4"/>
      <c r="M22" s="4"/>
      <c r="N22" s="4">
        <v>194</v>
      </c>
    </row>
    <row r="23" spans="1:14" x14ac:dyDescent="0.25">
      <c r="A23" s="2" t="s">
        <v>92</v>
      </c>
      <c r="B23" s="4"/>
      <c r="C23" s="4"/>
      <c r="D23" s="4">
        <v>0</v>
      </c>
      <c r="E23" s="4">
        <v>7</v>
      </c>
      <c r="F23" s="4">
        <v>13</v>
      </c>
      <c r="G23" s="4">
        <v>13</v>
      </c>
      <c r="H23" s="4">
        <v>36</v>
      </c>
      <c r="I23" s="4">
        <v>10</v>
      </c>
      <c r="J23" s="4">
        <v>2</v>
      </c>
      <c r="K23" s="4"/>
      <c r="L23" s="4"/>
      <c r="M23" s="4"/>
      <c r="N23" s="4">
        <v>81</v>
      </c>
    </row>
    <row r="24" spans="1:14" x14ac:dyDescent="0.25">
      <c r="A24" s="2" t="s">
        <v>163</v>
      </c>
      <c r="B24" s="4"/>
      <c r="C24" s="4"/>
      <c r="D24" s="4"/>
      <c r="E24" s="4">
        <v>11</v>
      </c>
      <c r="F24" s="4">
        <v>1</v>
      </c>
      <c r="G24" s="4">
        <v>9</v>
      </c>
      <c r="H24" s="4">
        <v>17</v>
      </c>
      <c r="I24" s="4">
        <v>3</v>
      </c>
      <c r="J24" s="4"/>
      <c r="K24" s="4"/>
      <c r="L24" s="4"/>
      <c r="M24" s="4">
        <v>0</v>
      </c>
      <c r="N24" s="4">
        <v>41</v>
      </c>
    </row>
    <row r="25" spans="1:14" x14ac:dyDescent="0.25">
      <c r="A25" s="2" t="s">
        <v>198</v>
      </c>
      <c r="B25" s="4"/>
      <c r="C25" s="4"/>
      <c r="D25" s="4"/>
      <c r="E25" s="4">
        <v>1</v>
      </c>
      <c r="F25" s="4">
        <v>3</v>
      </c>
      <c r="G25" s="4">
        <v>3</v>
      </c>
      <c r="H25" s="4">
        <v>9</v>
      </c>
      <c r="I25" s="4">
        <v>2</v>
      </c>
      <c r="J25" s="4"/>
      <c r="K25" s="4"/>
      <c r="L25" s="4"/>
      <c r="M25" s="4"/>
      <c r="N25" s="4">
        <v>18</v>
      </c>
    </row>
    <row r="26" spans="1:14" x14ac:dyDescent="0.25">
      <c r="A26" s="2" t="s">
        <v>29</v>
      </c>
      <c r="B26" s="4"/>
      <c r="C26" s="4"/>
      <c r="D26" s="4">
        <v>0</v>
      </c>
      <c r="E26" s="4">
        <v>9</v>
      </c>
      <c r="F26" s="4">
        <v>9</v>
      </c>
      <c r="G26" s="4">
        <v>6</v>
      </c>
      <c r="H26" s="4">
        <v>27</v>
      </c>
      <c r="I26" s="4">
        <v>6</v>
      </c>
      <c r="J26" s="4">
        <v>1</v>
      </c>
      <c r="K26" s="4"/>
      <c r="L26" s="4"/>
      <c r="M26" s="4"/>
      <c r="N26" s="4">
        <v>58</v>
      </c>
    </row>
    <row r="27" spans="1:14" x14ac:dyDescent="0.25">
      <c r="A27" s="2" t="s">
        <v>178</v>
      </c>
      <c r="B27" s="4"/>
      <c r="C27" s="4"/>
      <c r="D27" s="4"/>
      <c r="E27" s="4">
        <v>23</v>
      </c>
      <c r="F27" s="4">
        <v>9</v>
      </c>
      <c r="G27" s="4">
        <v>8</v>
      </c>
      <c r="H27" s="4">
        <v>25</v>
      </c>
      <c r="I27" s="4">
        <v>7</v>
      </c>
      <c r="J27" s="4"/>
      <c r="K27" s="4"/>
      <c r="L27" s="4"/>
      <c r="M27" s="4"/>
      <c r="N27" s="4">
        <v>72</v>
      </c>
    </row>
    <row r="28" spans="1:14" x14ac:dyDescent="0.25">
      <c r="A28" s="2" t="s">
        <v>115</v>
      </c>
      <c r="B28" s="4"/>
      <c r="C28" s="4"/>
      <c r="D28" s="4">
        <v>0</v>
      </c>
      <c r="E28" s="4">
        <v>10</v>
      </c>
      <c r="F28" s="4">
        <v>4</v>
      </c>
      <c r="G28" s="4">
        <v>10</v>
      </c>
      <c r="H28" s="4">
        <v>26</v>
      </c>
      <c r="I28" s="4">
        <v>4</v>
      </c>
      <c r="J28" s="4"/>
      <c r="K28" s="4">
        <v>0</v>
      </c>
      <c r="L28" s="4"/>
      <c r="M28" s="4"/>
      <c r="N28" s="4">
        <v>54</v>
      </c>
    </row>
    <row r="29" spans="1:14" x14ac:dyDescent="0.25">
      <c r="A29" s="2" t="s">
        <v>114</v>
      </c>
      <c r="B29" s="4"/>
      <c r="C29" s="4"/>
      <c r="D29" s="4"/>
      <c r="E29" s="4">
        <v>16</v>
      </c>
      <c r="F29" s="4">
        <v>18</v>
      </c>
      <c r="G29" s="4">
        <v>21</v>
      </c>
      <c r="H29" s="4">
        <v>51</v>
      </c>
      <c r="I29" s="4">
        <v>7</v>
      </c>
      <c r="J29" s="4">
        <v>1</v>
      </c>
      <c r="K29" s="4"/>
      <c r="L29" s="4"/>
      <c r="M29" s="4"/>
      <c r="N29" s="4">
        <v>114</v>
      </c>
    </row>
    <row r="30" spans="1:14" x14ac:dyDescent="0.25">
      <c r="A30" s="2" t="s">
        <v>196</v>
      </c>
      <c r="B30" s="4"/>
      <c r="C30" s="4"/>
      <c r="D30" s="4">
        <v>0</v>
      </c>
      <c r="E30" s="4">
        <v>10</v>
      </c>
      <c r="F30" s="4">
        <v>9</v>
      </c>
      <c r="G30" s="4">
        <v>15</v>
      </c>
      <c r="H30" s="4">
        <v>30</v>
      </c>
      <c r="I30" s="4">
        <v>8</v>
      </c>
      <c r="J30" s="4"/>
      <c r="K30" s="4">
        <v>0</v>
      </c>
      <c r="L30" s="4"/>
      <c r="M30" s="4"/>
      <c r="N30" s="4">
        <v>72</v>
      </c>
    </row>
    <row r="31" spans="1:14" x14ac:dyDescent="0.25">
      <c r="A31" s="2" t="s">
        <v>69</v>
      </c>
      <c r="B31" s="4"/>
      <c r="C31" s="4"/>
      <c r="D31" s="4"/>
      <c r="E31" s="4">
        <v>9</v>
      </c>
      <c r="F31" s="4">
        <v>8</v>
      </c>
      <c r="G31" s="4">
        <v>6</v>
      </c>
      <c r="H31" s="4">
        <v>15</v>
      </c>
      <c r="I31" s="4">
        <v>2</v>
      </c>
      <c r="J31" s="4"/>
      <c r="K31" s="4">
        <v>0</v>
      </c>
      <c r="L31" s="4"/>
      <c r="M31" s="4"/>
      <c r="N31" s="4">
        <v>40</v>
      </c>
    </row>
    <row r="32" spans="1:14" x14ac:dyDescent="0.25">
      <c r="A32" s="2" t="s">
        <v>118</v>
      </c>
      <c r="B32" s="4"/>
      <c r="C32" s="4"/>
      <c r="D32" s="4"/>
      <c r="E32" s="4">
        <v>12</v>
      </c>
      <c r="F32" s="4">
        <v>4</v>
      </c>
      <c r="G32" s="4">
        <v>5</v>
      </c>
      <c r="H32" s="4">
        <v>19</v>
      </c>
      <c r="I32" s="4">
        <v>8</v>
      </c>
      <c r="J32" s="4"/>
      <c r="K32" s="4"/>
      <c r="L32" s="4"/>
      <c r="M32" s="4"/>
      <c r="N32" s="4">
        <v>48</v>
      </c>
    </row>
    <row r="33" spans="1:14" x14ac:dyDescent="0.25">
      <c r="A33" s="2" t="s">
        <v>36</v>
      </c>
      <c r="B33" s="4"/>
      <c r="C33" s="4">
        <v>1</v>
      </c>
      <c r="D33" s="4"/>
      <c r="E33" s="4">
        <v>19</v>
      </c>
      <c r="F33" s="4">
        <v>7</v>
      </c>
      <c r="G33" s="4">
        <v>7</v>
      </c>
      <c r="H33" s="4">
        <v>31</v>
      </c>
      <c r="I33" s="4">
        <v>6</v>
      </c>
      <c r="J33" s="4"/>
      <c r="K33" s="4">
        <v>0</v>
      </c>
      <c r="L33" s="4"/>
      <c r="M33" s="4"/>
      <c r="N33" s="4">
        <v>71</v>
      </c>
    </row>
    <row r="34" spans="1:14" x14ac:dyDescent="0.25">
      <c r="A34" s="2" t="s">
        <v>228</v>
      </c>
      <c r="B34" s="4">
        <v>39</v>
      </c>
      <c r="C34" s="4">
        <v>16</v>
      </c>
      <c r="D34" s="4">
        <v>0</v>
      </c>
      <c r="E34" s="4">
        <v>499</v>
      </c>
      <c r="F34" s="4">
        <v>366</v>
      </c>
      <c r="G34" s="4">
        <v>356</v>
      </c>
      <c r="H34" s="4">
        <v>870</v>
      </c>
      <c r="I34" s="4">
        <v>207</v>
      </c>
      <c r="J34" s="4">
        <v>16</v>
      </c>
      <c r="K34" s="4">
        <v>3</v>
      </c>
      <c r="L34" s="4">
        <v>0</v>
      </c>
      <c r="M34" s="4">
        <v>0</v>
      </c>
      <c r="N34" s="4">
        <v>2372</v>
      </c>
    </row>
  </sheetData>
  <mergeCells count="1">
    <mergeCell ref="A1:O1"/>
  </mergeCells>
  <pageMargins left="0.7" right="0.7" top="0.75" bottom="0.75" header="0.3" footer="0.3"/>
  <pageSetup paperSize="9"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2" sqref="A2"/>
    </sheetView>
  </sheetViews>
  <sheetFormatPr baseColWidth="10" defaultRowHeight="15" x14ac:dyDescent="0.25"/>
  <cols>
    <col min="1" max="1" width="39.28515625" bestFit="1" customWidth="1"/>
    <col min="2" max="2" width="9.140625" bestFit="1" customWidth="1"/>
    <col min="3" max="3" width="12.5703125" customWidth="1"/>
    <col min="4" max="13" width="5" customWidth="1"/>
    <col min="14" max="14" width="12.5703125" bestFit="1" customWidth="1"/>
  </cols>
  <sheetData>
    <row r="1" spans="1:13" ht="15.75" x14ac:dyDescent="0.25">
      <c r="A1" s="15" t="s">
        <v>254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x14ac:dyDescent="0.25">
      <c r="A3" s="1" t="s">
        <v>231</v>
      </c>
      <c r="B3" s="1" t="s">
        <v>232</v>
      </c>
    </row>
    <row r="4" spans="1:13" x14ac:dyDescent="0.25">
      <c r="A4" s="1" t="s">
        <v>233</v>
      </c>
      <c r="B4">
        <v>1</v>
      </c>
      <c r="C4" t="s">
        <v>228</v>
      </c>
    </row>
    <row r="5" spans="1:13" x14ac:dyDescent="0.25">
      <c r="A5" s="2" t="s">
        <v>191</v>
      </c>
      <c r="B5" s="8">
        <v>1241</v>
      </c>
      <c r="C5" s="8">
        <v>1241</v>
      </c>
    </row>
    <row r="6" spans="1:13" x14ac:dyDescent="0.25">
      <c r="A6" s="3" t="s">
        <v>192</v>
      </c>
      <c r="B6" s="8">
        <v>61</v>
      </c>
      <c r="C6" s="8">
        <v>61</v>
      </c>
    </row>
    <row r="7" spans="1:13" x14ac:dyDescent="0.25">
      <c r="A7" s="3" t="s">
        <v>191</v>
      </c>
      <c r="B7" s="8">
        <v>260</v>
      </c>
      <c r="C7" s="8">
        <v>260</v>
      </c>
    </row>
    <row r="8" spans="1:13" x14ac:dyDescent="0.25">
      <c r="A8" s="3" t="s">
        <v>194</v>
      </c>
      <c r="B8" s="8">
        <v>39</v>
      </c>
      <c r="C8" s="8">
        <v>39</v>
      </c>
    </row>
    <row r="9" spans="1:13" x14ac:dyDescent="0.25">
      <c r="A9" s="3" t="s">
        <v>193</v>
      </c>
      <c r="B9" s="8">
        <v>101</v>
      </c>
      <c r="C9" s="8">
        <v>101</v>
      </c>
    </row>
    <row r="10" spans="1:13" x14ac:dyDescent="0.25">
      <c r="A10" s="3" t="s">
        <v>33</v>
      </c>
      <c r="B10" s="8">
        <v>227</v>
      </c>
      <c r="C10" s="8">
        <v>227</v>
      </c>
    </row>
    <row r="11" spans="1:13" x14ac:dyDescent="0.25">
      <c r="A11" s="3" t="s">
        <v>200</v>
      </c>
      <c r="B11" s="8">
        <v>148</v>
      </c>
      <c r="C11" s="8">
        <v>148</v>
      </c>
    </row>
    <row r="12" spans="1:13" x14ac:dyDescent="0.25">
      <c r="A12" s="3" t="s">
        <v>163</v>
      </c>
      <c r="B12" s="8">
        <v>41</v>
      </c>
      <c r="C12" s="8">
        <v>41</v>
      </c>
    </row>
    <row r="13" spans="1:13" x14ac:dyDescent="0.25">
      <c r="A13" s="3" t="s">
        <v>198</v>
      </c>
      <c r="B13" s="8">
        <v>18</v>
      </c>
      <c r="C13" s="8">
        <v>18</v>
      </c>
    </row>
    <row r="14" spans="1:13" x14ac:dyDescent="0.25">
      <c r="A14" s="3" t="s">
        <v>29</v>
      </c>
      <c r="B14" s="8">
        <v>58</v>
      </c>
      <c r="C14" s="8">
        <v>58</v>
      </c>
    </row>
    <row r="15" spans="1:13" x14ac:dyDescent="0.25">
      <c r="A15" s="3" t="s">
        <v>115</v>
      </c>
      <c r="B15" s="8">
        <v>54</v>
      </c>
      <c r="C15" s="8">
        <v>54</v>
      </c>
    </row>
    <row r="16" spans="1:13" x14ac:dyDescent="0.25">
      <c r="A16" s="3" t="s">
        <v>114</v>
      </c>
      <c r="B16" s="8">
        <v>114</v>
      </c>
      <c r="C16" s="8">
        <v>114</v>
      </c>
    </row>
    <row r="17" spans="1:3" x14ac:dyDescent="0.25">
      <c r="A17" s="3" t="s">
        <v>196</v>
      </c>
      <c r="B17" s="8">
        <v>72</v>
      </c>
      <c r="C17" s="8">
        <v>72</v>
      </c>
    </row>
    <row r="18" spans="1:3" x14ac:dyDescent="0.25">
      <c r="A18" s="3" t="s">
        <v>118</v>
      </c>
      <c r="B18" s="8">
        <v>48</v>
      </c>
      <c r="C18" s="8">
        <v>48</v>
      </c>
    </row>
    <row r="19" spans="1:3" x14ac:dyDescent="0.25">
      <c r="A19" s="2" t="s">
        <v>197</v>
      </c>
      <c r="B19" s="8">
        <v>258</v>
      </c>
      <c r="C19" s="8">
        <v>258</v>
      </c>
    </row>
    <row r="20" spans="1:3" x14ac:dyDescent="0.25">
      <c r="A20" s="3" t="s">
        <v>202</v>
      </c>
      <c r="B20" s="8">
        <v>136</v>
      </c>
      <c r="C20" s="8">
        <v>136</v>
      </c>
    </row>
    <row r="21" spans="1:3" x14ac:dyDescent="0.25">
      <c r="A21" s="3" t="s">
        <v>121</v>
      </c>
      <c r="B21" s="8">
        <v>50</v>
      </c>
      <c r="C21" s="8">
        <v>50</v>
      </c>
    </row>
    <row r="22" spans="1:3" x14ac:dyDescent="0.25">
      <c r="A22" s="3" t="s">
        <v>178</v>
      </c>
      <c r="B22" s="8">
        <v>72</v>
      </c>
      <c r="C22" s="8">
        <v>72</v>
      </c>
    </row>
    <row r="23" spans="1:3" x14ac:dyDescent="0.25">
      <c r="A23" s="2" t="s">
        <v>195</v>
      </c>
      <c r="B23" s="8">
        <v>679</v>
      </c>
      <c r="C23" s="8">
        <v>679</v>
      </c>
    </row>
    <row r="24" spans="1:3" x14ac:dyDescent="0.25">
      <c r="A24" s="3" t="s">
        <v>110</v>
      </c>
      <c r="B24" s="8">
        <v>42</v>
      </c>
      <c r="C24" s="8">
        <v>42</v>
      </c>
    </row>
    <row r="25" spans="1:3" x14ac:dyDescent="0.25">
      <c r="A25" s="3" t="s">
        <v>13</v>
      </c>
      <c r="B25" s="8">
        <v>46</v>
      </c>
      <c r="C25" s="8">
        <v>46</v>
      </c>
    </row>
    <row r="26" spans="1:3" x14ac:dyDescent="0.25">
      <c r="A26" s="3" t="s">
        <v>72</v>
      </c>
      <c r="B26" s="8">
        <v>54</v>
      </c>
      <c r="C26" s="8">
        <v>54</v>
      </c>
    </row>
    <row r="27" spans="1:3" x14ac:dyDescent="0.25">
      <c r="A27" s="3" t="s">
        <v>195</v>
      </c>
      <c r="B27" s="8">
        <v>134</v>
      </c>
      <c r="C27" s="8">
        <v>134</v>
      </c>
    </row>
    <row r="28" spans="1:3" x14ac:dyDescent="0.25">
      <c r="A28" s="3" t="s">
        <v>12</v>
      </c>
      <c r="B28" s="8">
        <v>49</v>
      </c>
      <c r="C28" s="8">
        <v>49</v>
      </c>
    </row>
    <row r="29" spans="1:3" x14ac:dyDescent="0.25">
      <c r="A29" s="3" t="s">
        <v>111</v>
      </c>
      <c r="B29" s="8">
        <v>101</v>
      </c>
      <c r="C29" s="8">
        <v>101</v>
      </c>
    </row>
    <row r="30" spans="1:3" x14ac:dyDescent="0.25">
      <c r="A30" s="3" t="s">
        <v>122</v>
      </c>
      <c r="B30" s="8">
        <v>61</v>
      </c>
      <c r="C30" s="8">
        <v>61</v>
      </c>
    </row>
    <row r="31" spans="1:3" x14ac:dyDescent="0.25">
      <c r="A31" s="3" t="s">
        <v>92</v>
      </c>
      <c r="B31" s="8">
        <v>81</v>
      </c>
      <c r="C31" s="8">
        <v>81</v>
      </c>
    </row>
    <row r="32" spans="1:3" x14ac:dyDescent="0.25">
      <c r="A32" s="3" t="s">
        <v>69</v>
      </c>
      <c r="B32" s="8">
        <v>40</v>
      </c>
      <c r="C32" s="8">
        <v>40</v>
      </c>
    </row>
    <row r="33" spans="1:3" x14ac:dyDescent="0.25">
      <c r="A33" s="3" t="s">
        <v>36</v>
      </c>
      <c r="B33" s="8">
        <v>71</v>
      </c>
      <c r="C33" s="8">
        <v>71</v>
      </c>
    </row>
    <row r="34" spans="1:3" x14ac:dyDescent="0.25">
      <c r="A34" s="2" t="s">
        <v>201</v>
      </c>
      <c r="B34" s="8">
        <v>194</v>
      </c>
      <c r="C34" s="8">
        <v>194</v>
      </c>
    </row>
    <row r="35" spans="1:3" x14ac:dyDescent="0.25">
      <c r="A35" s="3" t="s">
        <v>199</v>
      </c>
      <c r="B35" s="8">
        <v>194</v>
      </c>
      <c r="C35" s="8">
        <v>194</v>
      </c>
    </row>
    <row r="36" spans="1:3" x14ac:dyDescent="0.25">
      <c r="A36" s="2" t="s">
        <v>228</v>
      </c>
      <c r="B36" s="8">
        <v>2372</v>
      </c>
      <c r="C36" s="8">
        <v>2372</v>
      </c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sqref="A1:K1"/>
    </sheetView>
  </sheetViews>
  <sheetFormatPr baseColWidth="10" defaultRowHeight="15" x14ac:dyDescent="0.25"/>
  <cols>
    <col min="1" max="1" width="17.42578125" bestFit="1" customWidth="1"/>
    <col min="2" max="2" width="9.85546875" bestFit="1" customWidth="1"/>
    <col min="3" max="3" width="11" bestFit="1" customWidth="1"/>
    <col min="4" max="4" width="13.42578125" bestFit="1" customWidth="1"/>
    <col min="5" max="5" width="12.5703125" customWidth="1"/>
    <col min="6" max="6" width="12.5703125" bestFit="1" customWidth="1"/>
    <col min="7" max="10" width="5" bestFit="1" customWidth="1"/>
    <col min="11" max="11" width="12.5703125" bestFit="1" customWidth="1"/>
  </cols>
  <sheetData>
    <row r="1" spans="1:11" ht="15.75" x14ac:dyDescent="0.25">
      <c r="A1" s="15" t="s">
        <v>255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x14ac:dyDescent="0.25">
      <c r="A3" s="1" t="s">
        <v>231</v>
      </c>
      <c r="B3" s="1" t="s">
        <v>237</v>
      </c>
    </row>
    <row r="4" spans="1:11" x14ac:dyDescent="0.25">
      <c r="A4" s="1" t="s">
        <v>236</v>
      </c>
      <c r="B4" t="s">
        <v>191</v>
      </c>
      <c r="C4" t="s">
        <v>197</v>
      </c>
      <c r="D4" t="s">
        <v>195</v>
      </c>
      <c r="E4" t="s">
        <v>228</v>
      </c>
    </row>
    <row r="5" spans="1:11" x14ac:dyDescent="0.25">
      <c r="A5" s="2">
        <v>1</v>
      </c>
      <c r="B5" s="8">
        <v>1241</v>
      </c>
      <c r="C5" s="8">
        <v>258</v>
      </c>
      <c r="D5" s="8">
        <v>679</v>
      </c>
      <c r="E5" s="8">
        <v>2178</v>
      </c>
    </row>
    <row r="6" spans="1:11" x14ac:dyDescent="0.25">
      <c r="A6" s="2" t="s">
        <v>228</v>
      </c>
      <c r="B6" s="8">
        <v>1241</v>
      </c>
      <c r="C6" s="8">
        <v>258</v>
      </c>
      <c r="D6" s="8">
        <v>679</v>
      </c>
      <c r="E6" s="8">
        <v>2178</v>
      </c>
    </row>
  </sheetData>
  <mergeCells count="1">
    <mergeCell ref="A1:K1"/>
  </mergeCell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2" sqref="C12"/>
    </sheetView>
  </sheetViews>
  <sheetFormatPr baseColWidth="10" defaultRowHeight="15" x14ac:dyDescent="0.25"/>
  <cols>
    <col min="1" max="1" width="8.7109375" customWidth="1"/>
    <col min="2" max="2" width="45" bestFit="1" customWidth="1"/>
    <col min="3" max="13" width="20" bestFit="1" customWidth="1"/>
    <col min="14" max="14" width="20" customWidth="1"/>
    <col min="15" max="15" width="12.5703125" customWidth="1"/>
    <col min="16" max="16" width="12.5703125" bestFit="1" customWidth="1"/>
  </cols>
  <sheetData>
    <row r="1" spans="1:15" x14ac:dyDescent="0.25">
      <c r="A1" s="1" t="s">
        <v>3</v>
      </c>
      <c r="B1" t="s">
        <v>227</v>
      </c>
    </row>
    <row r="2" spans="1:15" x14ac:dyDescent="0.25">
      <c r="A2" s="1" t="s">
        <v>203</v>
      </c>
      <c r="B2" t="s">
        <v>227</v>
      </c>
    </row>
    <row r="4" spans="1:15" x14ac:dyDescent="0.25">
      <c r="A4" s="1" t="s">
        <v>231</v>
      </c>
      <c r="C4" s="1" t="s">
        <v>238</v>
      </c>
    </row>
    <row r="5" spans="1:15" x14ac:dyDescent="0.25">
      <c r="A5" s="1" t="s">
        <v>0</v>
      </c>
      <c r="B5" s="1" t="s">
        <v>205</v>
      </c>
      <c r="C5" t="s">
        <v>249</v>
      </c>
      <c r="D5" t="s">
        <v>239</v>
      </c>
      <c r="E5" t="s">
        <v>240</v>
      </c>
      <c r="F5" t="s">
        <v>241</v>
      </c>
      <c r="G5" t="s">
        <v>242</v>
      </c>
      <c r="H5" t="s">
        <v>243</v>
      </c>
      <c r="I5" t="s">
        <v>244</v>
      </c>
      <c r="J5" t="s">
        <v>245</v>
      </c>
      <c r="K5" t="s">
        <v>246</v>
      </c>
      <c r="L5" t="s">
        <v>247</v>
      </c>
      <c r="M5" t="s">
        <v>248</v>
      </c>
      <c r="N5" t="s">
        <v>250</v>
      </c>
      <c r="O5" t="s">
        <v>228</v>
      </c>
    </row>
    <row r="6" spans="1:15" x14ac:dyDescent="0.25">
      <c r="A6">
        <v>4317</v>
      </c>
      <c r="B6" t="s">
        <v>181</v>
      </c>
      <c r="C6" s="8">
        <v>32</v>
      </c>
      <c r="D6" s="8">
        <v>1</v>
      </c>
      <c r="E6" s="8"/>
      <c r="F6" s="8">
        <v>8</v>
      </c>
      <c r="G6" s="8">
        <v>40</v>
      </c>
      <c r="H6" s="8">
        <v>1</v>
      </c>
      <c r="I6" s="8">
        <v>9</v>
      </c>
      <c r="J6" s="8">
        <v>0</v>
      </c>
      <c r="K6" s="8"/>
      <c r="L6" s="8"/>
      <c r="M6" s="8"/>
      <c r="N6" s="8"/>
      <c r="O6" s="8">
        <v>91</v>
      </c>
    </row>
    <row r="7" spans="1:15" x14ac:dyDescent="0.25">
      <c r="A7">
        <v>4318</v>
      </c>
      <c r="B7" t="s">
        <v>143</v>
      </c>
      <c r="C7" s="8"/>
      <c r="D7" s="8"/>
      <c r="E7" s="8"/>
      <c r="F7" s="8">
        <v>9</v>
      </c>
      <c r="G7" s="8">
        <v>17</v>
      </c>
      <c r="H7" s="8">
        <v>12</v>
      </c>
      <c r="I7" s="8">
        <v>19</v>
      </c>
      <c r="J7" s="8">
        <v>6</v>
      </c>
      <c r="K7" s="8"/>
      <c r="L7" s="8"/>
      <c r="M7" s="8"/>
      <c r="N7" s="8"/>
      <c r="O7" s="8">
        <v>63</v>
      </c>
    </row>
    <row r="8" spans="1:15" x14ac:dyDescent="0.25">
      <c r="A8">
        <v>4319</v>
      </c>
      <c r="B8" t="s">
        <v>23</v>
      </c>
      <c r="C8" s="8"/>
      <c r="D8" s="8"/>
      <c r="E8" s="8">
        <v>0</v>
      </c>
      <c r="F8" s="8">
        <v>2</v>
      </c>
      <c r="G8" s="8">
        <v>2</v>
      </c>
      <c r="H8" s="8">
        <v>6</v>
      </c>
      <c r="I8" s="8">
        <v>13</v>
      </c>
      <c r="J8" s="8">
        <v>2</v>
      </c>
      <c r="K8" s="8"/>
      <c r="L8" s="8"/>
      <c r="M8" s="8"/>
      <c r="N8" s="8"/>
      <c r="O8" s="8">
        <v>25</v>
      </c>
    </row>
    <row r="9" spans="1:15" x14ac:dyDescent="0.25">
      <c r="A9">
        <v>4320</v>
      </c>
      <c r="B9" t="s">
        <v>26</v>
      </c>
      <c r="C9" s="8"/>
      <c r="D9" s="8"/>
      <c r="E9" s="8"/>
      <c r="F9" s="8">
        <v>8</v>
      </c>
      <c r="G9" s="8">
        <v>5</v>
      </c>
      <c r="H9" s="8">
        <v>7</v>
      </c>
      <c r="I9" s="8">
        <v>10</v>
      </c>
      <c r="J9" s="8">
        <v>4</v>
      </c>
      <c r="K9" s="8">
        <v>1</v>
      </c>
      <c r="L9" s="8"/>
      <c r="M9" s="8"/>
      <c r="N9" s="8"/>
      <c r="O9" s="8">
        <v>35</v>
      </c>
    </row>
    <row r="10" spans="1:15" x14ac:dyDescent="0.25">
      <c r="A10">
        <v>4321</v>
      </c>
      <c r="B10" t="s">
        <v>63</v>
      </c>
      <c r="C10" s="8"/>
      <c r="D10" s="8">
        <v>1</v>
      </c>
      <c r="E10" s="8"/>
      <c r="F10" s="8">
        <v>4</v>
      </c>
      <c r="G10" s="8">
        <v>11</v>
      </c>
      <c r="H10" s="8">
        <v>7</v>
      </c>
      <c r="I10" s="8">
        <v>11</v>
      </c>
      <c r="J10" s="8">
        <v>4</v>
      </c>
      <c r="K10" s="8"/>
      <c r="L10" s="8"/>
      <c r="M10" s="8"/>
      <c r="N10" s="8"/>
      <c r="O10" s="8">
        <v>38</v>
      </c>
    </row>
    <row r="11" spans="1:15" x14ac:dyDescent="0.25">
      <c r="A11">
        <v>4322</v>
      </c>
      <c r="B11" t="s">
        <v>24</v>
      </c>
      <c r="C11" s="8"/>
      <c r="D11" s="8">
        <v>2</v>
      </c>
      <c r="E11" s="8"/>
      <c r="F11" s="8">
        <v>17</v>
      </c>
      <c r="G11" s="8">
        <v>4</v>
      </c>
      <c r="H11" s="8">
        <v>4</v>
      </c>
      <c r="I11" s="8">
        <v>7</v>
      </c>
      <c r="J11" s="8">
        <v>5</v>
      </c>
      <c r="K11" s="8"/>
      <c r="L11" s="8"/>
      <c r="M11" s="8"/>
      <c r="N11" s="8"/>
      <c r="O11" s="8">
        <v>39</v>
      </c>
    </row>
    <row r="12" spans="1:15" x14ac:dyDescent="0.25">
      <c r="A12">
        <v>4323</v>
      </c>
      <c r="B12" t="s">
        <v>149</v>
      </c>
      <c r="C12" s="8"/>
      <c r="D12" s="8">
        <v>2</v>
      </c>
      <c r="E12" s="8"/>
      <c r="F12" s="8">
        <v>2</v>
      </c>
      <c r="G12" s="8">
        <v>4</v>
      </c>
      <c r="H12" s="8">
        <v>3</v>
      </c>
      <c r="I12" s="8">
        <v>9</v>
      </c>
      <c r="J12" s="8">
        <v>2</v>
      </c>
      <c r="K12" s="8">
        <v>1</v>
      </c>
      <c r="L12" s="8"/>
      <c r="M12" s="8"/>
      <c r="N12" s="8"/>
      <c r="O12" s="8">
        <v>23</v>
      </c>
    </row>
    <row r="13" spans="1:15" x14ac:dyDescent="0.25">
      <c r="A13">
        <v>4324</v>
      </c>
      <c r="B13" t="s">
        <v>42</v>
      </c>
      <c r="C13" s="8"/>
      <c r="D13" s="8"/>
      <c r="E13" s="8"/>
      <c r="F13" s="8">
        <v>7</v>
      </c>
      <c r="G13" s="8">
        <v>10</v>
      </c>
      <c r="H13" s="8">
        <v>5</v>
      </c>
      <c r="I13" s="8">
        <v>9</v>
      </c>
      <c r="J13" s="8">
        <v>6</v>
      </c>
      <c r="K13" s="8"/>
      <c r="L13" s="8"/>
      <c r="M13" s="8"/>
      <c r="N13" s="8"/>
      <c r="O13" s="8">
        <v>37</v>
      </c>
    </row>
    <row r="14" spans="1:15" x14ac:dyDescent="0.25">
      <c r="A14">
        <v>4325</v>
      </c>
      <c r="B14" t="s">
        <v>109</v>
      </c>
      <c r="C14" s="8"/>
      <c r="D14" s="8"/>
      <c r="E14" s="8">
        <v>0</v>
      </c>
      <c r="F14" s="8">
        <v>8</v>
      </c>
      <c r="G14" s="8">
        <v>4</v>
      </c>
      <c r="H14" s="8">
        <v>8</v>
      </c>
      <c r="I14" s="8">
        <v>8</v>
      </c>
      <c r="J14" s="8"/>
      <c r="K14" s="8"/>
      <c r="L14" s="8"/>
      <c r="M14" s="8"/>
      <c r="N14" s="8"/>
      <c r="O14" s="8">
        <v>28</v>
      </c>
    </row>
    <row r="15" spans="1:15" x14ac:dyDescent="0.25">
      <c r="A15">
        <v>4326</v>
      </c>
      <c r="B15" t="s">
        <v>10</v>
      </c>
      <c r="C15" s="8"/>
      <c r="D15" s="8"/>
      <c r="E15" s="8"/>
      <c r="F15" s="8">
        <v>2</v>
      </c>
      <c r="G15" s="8"/>
      <c r="H15" s="8">
        <v>1</v>
      </c>
      <c r="I15" s="8">
        <v>3</v>
      </c>
      <c r="J15" s="8">
        <v>1</v>
      </c>
      <c r="K15" s="8"/>
      <c r="L15" s="8"/>
      <c r="M15" s="8"/>
      <c r="N15" s="8"/>
      <c r="O15" s="8">
        <v>7</v>
      </c>
    </row>
    <row r="16" spans="1:15" x14ac:dyDescent="0.25">
      <c r="A16">
        <v>4327</v>
      </c>
      <c r="B16" t="s">
        <v>148</v>
      </c>
      <c r="C16" s="8"/>
      <c r="D16" s="8"/>
      <c r="E16" s="8"/>
      <c r="F16" s="8">
        <v>10</v>
      </c>
      <c r="G16" s="8">
        <v>3</v>
      </c>
      <c r="H16" s="8">
        <v>9</v>
      </c>
      <c r="I16" s="8">
        <v>13</v>
      </c>
      <c r="J16" s="8"/>
      <c r="K16" s="8"/>
      <c r="L16" s="8"/>
      <c r="M16" s="8"/>
      <c r="N16" s="8"/>
      <c r="O16" s="8">
        <v>35</v>
      </c>
    </row>
    <row r="17" spans="1:15" x14ac:dyDescent="0.25">
      <c r="A17">
        <v>4328</v>
      </c>
      <c r="B17" t="s">
        <v>35</v>
      </c>
      <c r="C17" s="8"/>
      <c r="D17" s="8"/>
      <c r="E17" s="8"/>
      <c r="F17" s="8">
        <v>12</v>
      </c>
      <c r="G17" s="8">
        <v>4</v>
      </c>
      <c r="H17" s="8">
        <v>5</v>
      </c>
      <c r="I17" s="8">
        <v>7</v>
      </c>
      <c r="J17" s="8"/>
      <c r="K17" s="8"/>
      <c r="L17" s="8"/>
      <c r="M17" s="8"/>
      <c r="N17" s="8"/>
      <c r="O17" s="8">
        <v>28</v>
      </c>
    </row>
    <row r="18" spans="1:15" x14ac:dyDescent="0.25">
      <c r="A18">
        <v>4329</v>
      </c>
      <c r="B18" t="s">
        <v>180</v>
      </c>
      <c r="C18" s="8"/>
      <c r="D18" s="8">
        <v>1</v>
      </c>
      <c r="E18" s="8"/>
      <c r="F18" s="8">
        <v>8</v>
      </c>
      <c r="G18" s="8">
        <v>16</v>
      </c>
      <c r="H18" s="8">
        <v>8</v>
      </c>
      <c r="I18" s="8">
        <v>16</v>
      </c>
      <c r="J18" s="8">
        <v>5</v>
      </c>
      <c r="K18" s="8">
        <v>1</v>
      </c>
      <c r="L18" s="8"/>
      <c r="M18" s="8"/>
      <c r="N18" s="8"/>
      <c r="O18" s="8">
        <v>55</v>
      </c>
    </row>
    <row r="19" spans="1:15" x14ac:dyDescent="0.25">
      <c r="A19">
        <v>4330</v>
      </c>
      <c r="B19" t="s">
        <v>166</v>
      </c>
      <c r="C19" s="8"/>
      <c r="D19" s="8"/>
      <c r="E19" s="8"/>
      <c r="F19" s="8">
        <v>3</v>
      </c>
      <c r="G19" s="8">
        <v>3</v>
      </c>
      <c r="H19" s="8">
        <v>5</v>
      </c>
      <c r="I19" s="8">
        <v>3</v>
      </c>
      <c r="J19" s="8"/>
      <c r="K19" s="8"/>
      <c r="L19" s="8"/>
      <c r="M19" s="8"/>
      <c r="N19" s="8"/>
      <c r="O19" s="8">
        <v>14</v>
      </c>
    </row>
    <row r="20" spans="1:15" x14ac:dyDescent="0.25">
      <c r="A20">
        <v>4331</v>
      </c>
      <c r="B20" t="s">
        <v>33</v>
      </c>
      <c r="C20" s="8"/>
      <c r="D20" s="8"/>
      <c r="E20" s="8"/>
      <c r="F20" s="8">
        <v>5</v>
      </c>
      <c r="G20" s="8">
        <v>13</v>
      </c>
      <c r="H20" s="8">
        <v>6</v>
      </c>
      <c r="I20" s="8">
        <v>19</v>
      </c>
      <c r="J20" s="8">
        <v>3</v>
      </c>
      <c r="K20" s="8"/>
      <c r="L20" s="8"/>
      <c r="M20" s="8"/>
      <c r="N20" s="8"/>
      <c r="O20" s="8">
        <v>46</v>
      </c>
    </row>
    <row r="21" spans="1:15" x14ac:dyDescent="0.25">
      <c r="A21">
        <v>4332</v>
      </c>
      <c r="B21" t="s">
        <v>130</v>
      </c>
      <c r="C21" s="8"/>
      <c r="D21" s="8"/>
      <c r="E21" s="8"/>
      <c r="F21" s="8">
        <v>16</v>
      </c>
      <c r="G21" s="8">
        <v>5</v>
      </c>
      <c r="H21" s="8">
        <v>12</v>
      </c>
      <c r="I21" s="8">
        <v>19</v>
      </c>
      <c r="J21" s="8">
        <v>7</v>
      </c>
      <c r="K21" s="8"/>
      <c r="L21" s="8">
        <v>0</v>
      </c>
      <c r="M21" s="8"/>
      <c r="N21" s="8"/>
      <c r="O21" s="8">
        <v>59</v>
      </c>
    </row>
    <row r="22" spans="1:15" x14ac:dyDescent="0.25">
      <c r="A22">
        <v>4333</v>
      </c>
      <c r="B22" t="s">
        <v>113</v>
      </c>
      <c r="C22" s="8"/>
      <c r="D22" s="8">
        <v>1</v>
      </c>
      <c r="E22" s="8"/>
      <c r="F22" s="8">
        <v>9</v>
      </c>
      <c r="G22" s="8">
        <v>6</v>
      </c>
      <c r="H22" s="8">
        <v>8</v>
      </c>
      <c r="I22" s="8">
        <v>15</v>
      </c>
      <c r="J22" s="8">
        <v>2</v>
      </c>
      <c r="K22" s="8"/>
      <c r="L22" s="8">
        <v>0</v>
      </c>
      <c r="M22" s="8"/>
      <c r="N22" s="8"/>
      <c r="O22" s="8">
        <v>41</v>
      </c>
    </row>
    <row r="23" spans="1:15" x14ac:dyDescent="0.25">
      <c r="A23">
        <v>4334</v>
      </c>
      <c r="B23" t="s">
        <v>25</v>
      </c>
      <c r="C23" s="8"/>
      <c r="D23" s="8"/>
      <c r="E23" s="8"/>
      <c r="F23" s="8">
        <v>14</v>
      </c>
      <c r="G23" s="8">
        <v>2</v>
      </c>
      <c r="H23" s="8">
        <v>2</v>
      </c>
      <c r="I23" s="8">
        <v>9</v>
      </c>
      <c r="J23" s="8">
        <v>1</v>
      </c>
      <c r="K23" s="8"/>
      <c r="L23" s="8"/>
      <c r="M23" s="8"/>
      <c r="N23" s="8"/>
      <c r="O23" s="8">
        <v>28</v>
      </c>
    </row>
    <row r="24" spans="1:15" x14ac:dyDescent="0.25">
      <c r="A24">
        <v>4335</v>
      </c>
      <c r="B24" t="s">
        <v>104</v>
      </c>
      <c r="C24" s="8"/>
      <c r="D24" s="8"/>
      <c r="E24" s="8"/>
      <c r="F24" s="8">
        <v>2</v>
      </c>
      <c r="G24" s="8">
        <v>1</v>
      </c>
      <c r="H24" s="8">
        <v>4</v>
      </c>
      <c r="I24" s="8">
        <v>7</v>
      </c>
      <c r="J24" s="8"/>
      <c r="K24" s="8"/>
      <c r="L24" s="8"/>
      <c r="M24" s="8"/>
      <c r="N24" s="8"/>
      <c r="O24" s="8">
        <v>14</v>
      </c>
    </row>
    <row r="25" spans="1:15" x14ac:dyDescent="0.25">
      <c r="A25">
        <v>4337</v>
      </c>
      <c r="B25" t="s">
        <v>179</v>
      </c>
      <c r="C25" s="8"/>
      <c r="D25" s="8"/>
      <c r="E25" s="8"/>
      <c r="F25" s="8">
        <v>7</v>
      </c>
      <c r="G25" s="8">
        <v>3</v>
      </c>
      <c r="H25" s="8">
        <v>3</v>
      </c>
      <c r="I25" s="8">
        <v>5</v>
      </c>
      <c r="J25" s="8">
        <v>0</v>
      </c>
      <c r="K25" s="8">
        <v>1</v>
      </c>
      <c r="L25" s="8"/>
      <c r="M25" s="8"/>
      <c r="N25" s="8"/>
      <c r="O25" s="8">
        <v>19</v>
      </c>
    </row>
    <row r="26" spans="1:15" x14ac:dyDescent="0.25">
      <c r="A26">
        <v>4338</v>
      </c>
      <c r="B26" t="s">
        <v>29</v>
      </c>
      <c r="C26" s="8"/>
      <c r="D26" s="8"/>
      <c r="E26" s="8"/>
      <c r="F26" s="8">
        <v>5</v>
      </c>
      <c r="G26" s="8">
        <v>6</v>
      </c>
      <c r="H26" s="8">
        <v>5</v>
      </c>
      <c r="I26" s="8">
        <v>23</v>
      </c>
      <c r="J26" s="8">
        <v>6</v>
      </c>
      <c r="K26" s="8"/>
      <c r="L26" s="8"/>
      <c r="M26" s="8"/>
      <c r="N26" s="8"/>
      <c r="O26" s="8">
        <v>45</v>
      </c>
    </row>
    <row r="27" spans="1:15" x14ac:dyDescent="0.25">
      <c r="A27">
        <v>4340</v>
      </c>
      <c r="B27" t="s">
        <v>146</v>
      </c>
      <c r="C27" s="8"/>
      <c r="D27" s="8"/>
      <c r="E27" s="8"/>
      <c r="F27" s="8">
        <v>3</v>
      </c>
      <c r="G27" s="8">
        <v>1</v>
      </c>
      <c r="H27" s="8">
        <v>2</v>
      </c>
      <c r="I27" s="8">
        <v>4</v>
      </c>
      <c r="J27" s="8">
        <v>0</v>
      </c>
      <c r="K27" s="8"/>
      <c r="L27" s="8">
        <v>0</v>
      </c>
      <c r="M27" s="8"/>
      <c r="N27" s="8"/>
      <c r="O27" s="8">
        <v>10</v>
      </c>
    </row>
    <row r="28" spans="1:15" x14ac:dyDescent="0.25">
      <c r="A28">
        <v>4341</v>
      </c>
      <c r="B28" t="s">
        <v>155</v>
      </c>
      <c r="C28" s="8"/>
      <c r="D28" s="8"/>
      <c r="E28" s="8"/>
      <c r="F28" s="8">
        <v>0</v>
      </c>
      <c r="G28" s="8"/>
      <c r="H28" s="8">
        <v>1</v>
      </c>
      <c r="I28" s="8">
        <v>1</v>
      </c>
      <c r="J28" s="8"/>
      <c r="K28" s="8"/>
      <c r="L28" s="8"/>
      <c r="M28" s="8"/>
      <c r="N28" s="8"/>
      <c r="O28" s="8">
        <v>2</v>
      </c>
    </row>
    <row r="29" spans="1:15" x14ac:dyDescent="0.25">
      <c r="A29">
        <v>4342</v>
      </c>
      <c r="B29" t="s">
        <v>32</v>
      </c>
      <c r="C29" s="8"/>
      <c r="D29" s="8"/>
      <c r="E29" s="8">
        <v>0</v>
      </c>
      <c r="F29" s="8">
        <v>5</v>
      </c>
      <c r="G29" s="8">
        <v>5</v>
      </c>
      <c r="H29" s="8">
        <v>8</v>
      </c>
      <c r="I29" s="8">
        <v>14</v>
      </c>
      <c r="J29" s="8">
        <v>6</v>
      </c>
      <c r="K29" s="8"/>
      <c r="L29" s="8"/>
      <c r="M29" s="8"/>
      <c r="N29" s="8"/>
      <c r="O29" s="8">
        <v>38</v>
      </c>
    </row>
    <row r="30" spans="1:15" x14ac:dyDescent="0.25">
      <c r="A30">
        <v>4343</v>
      </c>
      <c r="B30" t="s">
        <v>18</v>
      </c>
      <c r="C30" s="8"/>
      <c r="D30" s="8"/>
      <c r="E30" s="8"/>
      <c r="F30" s="8">
        <v>1</v>
      </c>
      <c r="G30" s="8"/>
      <c r="H30" s="8">
        <v>1</v>
      </c>
      <c r="I30" s="8">
        <v>2</v>
      </c>
      <c r="J30" s="8"/>
      <c r="K30" s="8"/>
      <c r="L30" s="8"/>
      <c r="M30" s="8"/>
      <c r="N30" s="8"/>
      <c r="O30" s="8">
        <v>4</v>
      </c>
    </row>
    <row r="31" spans="1:15" x14ac:dyDescent="0.25">
      <c r="A31">
        <v>4344</v>
      </c>
      <c r="B31" t="s">
        <v>105</v>
      </c>
      <c r="C31" s="8"/>
      <c r="D31" s="8"/>
      <c r="E31" s="8"/>
      <c r="F31" s="8">
        <v>0</v>
      </c>
      <c r="G31" s="8"/>
      <c r="H31" s="8">
        <v>0</v>
      </c>
      <c r="I31" s="8">
        <v>1</v>
      </c>
      <c r="J31" s="8"/>
      <c r="K31" s="8"/>
      <c r="L31" s="8"/>
      <c r="M31" s="8"/>
      <c r="N31" s="8"/>
      <c r="O31" s="8">
        <v>1</v>
      </c>
    </row>
    <row r="32" spans="1:15" x14ac:dyDescent="0.25">
      <c r="A32">
        <v>4345</v>
      </c>
      <c r="B32" t="s">
        <v>118</v>
      </c>
      <c r="C32" s="8"/>
      <c r="D32" s="8"/>
      <c r="E32" s="8"/>
      <c r="F32" s="8">
        <v>2</v>
      </c>
      <c r="G32" s="8">
        <v>1</v>
      </c>
      <c r="H32" s="8">
        <v>1</v>
      </c>
      <c r="I32" s="8">
        <v>6</v>
      </c>
      <c r="J32" s="8">
        <v>6</v>
      </c>
      <c r="K32" s="8"/>
      <c r="L32" s="8"/>
      <c r="M32" s="8"/>
      <c r="N32" s="8"/>
      <c r="O32" s="8">
        <v>16</v>
      </c>
    </row>
    <row r="33" spans="1:15" x14ac:dyDescent="0.25">
      <c r="A33">
        <v>4346</v>
      </c>
      <c r="B33" t="s">
        <v>117</v>
      </c>
      <c r="C33" s="8"/>
      <c r="D33" s="8"/>
      <c r="E33" s="8"/>
      <c r="F33" s="8">
        <v>1</v>
      </c>
      <c r="G33" s="8"/>
      <c r="H33" s="8">
        <v>1</v>
      </c>
      <c r="I33" s="8">
        <v>1</v>
      </c>
      <c r="J33" s="8"/>
      <c r="K33" s="8"/>
      <c r="L33" s="8"/>
      <c r="M33" s="8"/>
      <c r="N33" s="8"/>
      <c r="O33" s="8">
        <v>3</v>
      </c>
    </row>
    <row r="34" spans="1:15" x14ac:dyDescent="0.25">
      <c r="A34">
        <v>4347</v>
      </c>
      <c r="B34" t="s">
        <v>116</v>
      </c>
      <c r="C34" s="8"/>
      <c r="D34" s="8"/>
      <c r="E34" s="8"/>
      <c r="F34" s="8">
        <v>0</v>
      </c>
      <c r="G34" s="8"/>
      <c r="H34" s="8">
        <v>1</v>
      </c>
      <c r="I34" s="8">
        <v>3</v>
      </c>
      <c r="J34" s="8"/>
      <c r="K34" s="8"/>
      <c r="L34" s="8"/>
      <c r="M34" s="8"/>
      <c r="N34" s="8"/>
      <c r="O34" s="8">
        <v>4</v>
      </c>
    </row>
    <row r="35" spans="1:15" x14ac:dyDescent="0.25">
      <c r="A35">
        <v>4348</v>
      </c>
      <c r="B35" t="s">
        <v>119</v>
      </c>
      <c r="C35" s="8"/>
      <c r="D35" s="8"/>
      <c r="E35" s="8"/>
      <c r="F35" s="8">
        <v>9</v>
      </c>
      <c r="G35" s="8">
        <v>3</v>
      </c>
      <c r="H35" s="8">
        <v>2</v>
      </c>
      <c r="I35" s="8">
        <v>9</v>
      </c>
      <c r="J35" s="8">
        <v>2</v>
      </c>
      <c r="K35" s="8"/>
      <c r="L35" s="8"/>
      <c r="M35" s="8"/>
      <c r="N35" s="8"/>
      <c r="O35" s="8">
        <v>25</v>
      </c>
    </row>
    <row r="36" spans="1:15" x14ac:dyDescent="0.25">
      <c r="A36">
        <v>4349</v>
      </c>
      <c r="B36" t="s">
        <v>112</v>
      </c>
      <c r="C36" s="8"/>
      <c r="D36" s="8"/>
      <c r="E36" s="8"/>
      <c r="F36" s="8">
        <v>9</v>
      </c>
      <c r="G36" s="8">
        <v>6</v>
      </c>
      <c r="H36" s="8">
        <v>8</v>
      </c>
      <c r="I36" s="8">
        <v>16</v>
      </c>
      <c r="J36" s="8"/>
      <c r="K36" s="8"/>
      <c r="L36" s="8"/>
      <c r="M36" s="8"/>
      <c r="N36" s="8"/>
      <c r="O36" s="8">
        <v>39</v>
      </c>
    </row>
    <row r="37" spans="1:15" x14ac:dyDescent="0.25">
      <c r="A37">
        <v>4350</v>
      </c>
      <c r="B37" t="s">
        <v>9</v>
      </c>
      <c r="C37" s="8"/>
      <c r="D37" s="8">
        <v>1</v>
      </c>
      <c r="E37" s="8"/>
      <c r="F37" s="8">
        <v>1</v>
      </c>
      <c r="G37" s="8"/>
      <c r="H37" s="8">
        <v>2</v>
      </c>
      <c r="I37" s="8">
        <v>3</v>
      </c>
      <c r="J37" s="8">
        <v>1</v>
      </c>
      <c r="K37" s="8"/>
      <c r="L37" s="8"/>
      <c r="M37" s="8"/>
      <c r="N37" s="8"/>
      <c r="O37" s="8">
        <v>8</v>
      </c>
    </row>
    <row r="38" spans="1:15" x14ac:dyDescent="0.25">
      <c r="A38">
        <v>4351</v>
      </c>
      <c r="B38" t="s">
        <v>28</v>
      </c>
      <c r="C38" s="8"/>
      <c r="D38" s="8"/>
      <c r="E38" s="8"/>
      <c r="F38" s="8">
        <v>0</v>
      </c>
      <c r="G38" s="8"/>
      <c r="H38" s="8">
        <v>1</v>
      </c>
      <c r="I38" s="8">
        <v>3</v>
      </c>
      <c r="J38" s="8"/>
      <c r="K38" s="8"/>
      <c r="L38" s="8"/>
      <c r="M38" s="8"/>
      <c r="N38" s="8"/>
      <c r="O38" s="8">
        <v>4</v>
      </c>
    </row>
    <row r="39" spans="1:15" x14ac:dyDescent="0.25">
      <c r="A39">
        <v>4352</v>
      </c>
      <c r="B39" t="s">
        <v>8</v>
      </c>
      <c r="C39" s="8"/>
      <c r="D39" s="8"/>
      <c r="E39" s="8"/>
      <c r="F39" s="8">
        <v>1</v>
      </c>
      <c r="G39" s="8"/>
      <c r="H39" s="8">
        <v>0</v>
      </c>
      <c r="I39" s="8">
        <v>1</v>
      </c>
      <c r="J39" s="8">
        <v>0</v>
      </c>
      <c r="K39" s="8"/>
      <c r="L39" s="8"/>
      <c r="M39" s="8"/>
      <c r="N39" s="8"/>
      <c r="O39" s="8">
        <v>2</v>
      </c>
    </row>
    <row r="40" spans="1:15" x14ac:dyDescent="0.25">
      <c r="A40">
        <v>4353</v>
      </c>
      <c r="B40" t="s">
        <v>27</v>
      </c>
      <c r="C40" s="8"/>
      <c r="D40" s="8"/>
      <c r="E40" s="8"/>
      <c r="F40" s="8">
        <v>7</v>
      </c>
      <c r="G40" s="8"/>
      <c r="H40" s="8">
        <v>3</v>
      </c>
      <c r="I40" s="8">
        <v>5</v>
      </c>
      <c r="J40" s="8">
        <v>1</v>
      </c>
      <c r="K40" s="8">
        <v>1</v>
      </c>
      <c r="L40" s="8"/>
      <c r="M40" s="8"/>
      <c r="N40" s="8"/>
      <c r="O40" s="8">
        <v>17</v>
      </c>
    </row>
    <row r="41" spans="1:15" x14ac:dyDescent="0.25">
      <c r="A41">
        <v>4354</v>
      </c>
      <c r="B41" t="s">
        <v>169</v>
      </c>
      <c r="C41" s="8"/>
      <c r="D41" s="8"/>
      <c r="E41" s="8"/>
      <c r="F41" s="8">
        <v>4</v>
      </c>
      <c r="G41" s="8"/>
      <c r="H41" s="8">
        <v>1</v>
      </c>
      <c r="I41" s="8">
        <v>2</v>
      </c>
      <c r="J41" s="8">
        <v>0</v>
      </c>
      <c r="K41" s="8"/>
      <c r="L41" s="8"/>
      <c r="M41" s="8"/>
      <c r="N41" s="8"/>
      <c r="O41" s="8">
        <v>7</v>
      </c>
    </row>
    <row r="42" spans="1:15" x14ac:dyDescent="0.25">
      <c r="A42">
        <v>4355</v>
      </c>
      <c r="B42" t="s">
        <v>120</v>
      </c>
      <c r="C42" s="8"/>
      <c r="D42" s="8"/>
      <c r="E42" s="8">
        <v>0</v>
      </c>
      <c r="F42" s="8">
        <v>2</v>
      </c>
      <c r="G42" s="8">
        <v>5</v>
      </c>
      <c r="H42" s="8">
        <v>7</v>
      </c>
      <c r="I42" s="8">
        <v>10</v>
      </c>
      <c r="J42" s="8">
        <v>0</v>
      </c>
      <c r="K42" s="8"/>
      <c r="L42" s="8"/>
      <c r="M42" s="8"/>
      <c r="N42" s="8"/>
      <c r="O42" s="8">
        <v>24</v>
      </c>
    </row>
    <row r="43" spans="1:15" x14ac:dyDescent="0.25">
      <c r="A43">
        <v>4356</v>
      </c>
      <c r="B43" t="s">
        <v>167</v>
      </c>
      <c r="C43" s="8"/>
      <c r="D43" s="8"/>
      <c r="E43" s="8"/>
      <c r="F43" s="8">
        <v>3</v>
      </c>
      <c r="G43" s="8">
        <v>3</v>
      </c>
      <c r="H43" s="8">
        <v>5</v>
      </c>
      <c r="I43" s="8">
        <v>5</v>
      </c>
      <c r="J43" s="8">
        <v>1</v>
      </c>
      <c r="K43" s="8"/>
      <c r="L43" s="8"/>
      <c r="M43" s="8"/>
      <c r="N43" s="8"/>
      <c r="O43" s="8">
        <v>17</v>
      </c>
    </row>
    <row r="44" spans="1:15" x14ac:dyDescent="0.25">
      <c r="A44">
        <v>4357</v>
      </c>
      <c r="B44" t="s">
        <v>87</v>
      </c>
      <c r="C44" s="8"/>
      <c r="D44" s="8"/>
      <c r="E44" s="8"/>
      <c r="F44" s="8">
        <v>3</v>
      </c>
      <c r="G44" s="8"/>
      <c r="H44" s="8">
        <v>1</v>
      </c>
      <c r="I44" s="8">
        <v>1</v>
      </c>
      <c r="J44" s="8">
        <v>1</v>
      </c>
      <c r="K44" s="8"/>
      <c r="L44" s="8"/>
      <c r="M44" s="8"/>
      <c r="N44" s="8"/>
      <c r="O44" s="8">
        <v>6</v>
      </c>
    </row>
    <row r="45" spans="1:15" x14ac:dyDescent="0.25">
      <c r="A45">
        <v>4359</v>
      </c>
      <c r="B45" t="s">
        <v>43</v>
      </c>
      <c r="C45" s="8"/>
      <c r="D45" s="8"/>
      <c r="E45" s="8"/>
      <c r="F45" s="8">
        <v>2</v>
      </c>
      <c r="G45" s="8">
        <v>4</v>
      </c>
      <c r="H45" s="8">
        <v>3</v>
      </c>
      <c r="I45" s="8">
        <v>5</v>
      </c>
      <c r="J45" s="8">
        <v>1</v>
      </c>
      <c r="K45" s="8"/>
      <c r="L45" s="8">
        <v>0</v>
      </c>
      <c r="M45" s="8"/>
      <c r="N45" s="8"/>
      <c r="O45" s="8">
        <v>15</v>
      </c>
    </row>
    <row r="46" spans="1:15" x14ac:dyDescent="0.25">
      <c r="A46">
        <v>4360</v>
      </c>
      <c r="B46" t="s">
        <v>37</v>
      </c>
      <c r="C46" s="8"/>
      <c r="D46" s="8"/>
      <c r="E46" s="8"/>
      <c r="F46" s="8">
        <v>2</v>
      </c>
      <c r="G46" s="8"/>
      <c r="H46" s="8">
        <v>1</v>
      </c>
      <c r="I46" s="8">
        <v>5</v>
      </c>
      <c r="J46" s="8"/>
      <c r="K46" s="8"/>
      <c r="L46" s="8"/>
      <c r="M46" s="8"/>
      <c r="N46" s="8"/>
      <c r="O46" s="8">
        <v>8</v>
      </c>
    </row>
    <row r="47" spans="1:15" x14ac:dyDescent="0.25">
      <c r="A47">
        <v>4361</v>
      </c>
      <c r="B47" t="s">
        <v>14</v>
      </c>
      <c r="C47" s="8"/>
      <c r="D47" s="8"/>
      <c r="E47" s="8"/>
      <c r="F47" s="8"/>
      <c r="G47" s="8"/>
      <c r="H47" s="8">
        <v>1</v>
      </c>
      <c r="I47" s="8">
        <v>2</v>
      </c>
      <c r="J47" s="8"/>
      <c r="K47" s="8"/>
      <c r="L47" s="8"/>
      <c r="M47" s="8"/>
      <c r="N47" s="8"/>
      <c r="O47" s="8">
        <v>3</v>
      </c>
    </row>
    <row r="48" spans="1:15" x14ac:dyDescent="0.25">
      <c r="A48">
        <v>4362</v>
      </c>
      <c r="B48" t="s">
        <v>63</v>
      </c>
      <c r="C48" s="8"/>
      <c r="D48" s="8"/>
      <c r="E48" s="8"/>
      <c r="F48" s="8">
        <v>0</v>
      </c>
      <c r="G48" s="8"/>
      <c r="H48" s="8">
        <v>1</v>
      </c>
      <c r="I48" s="8">
        <v>1</v>
      </c>
      <c r="J48" s="8">
        <v>1</v>
      </c>
      <c r="K48" s="8"/>
      <c r="L48" s="8"/>
      <c r="M48" s="8"/>
      <c r="N48" s="8"/>
      <c r="O48" s="8">
        <v>3</v>
      </c>
    </row>
    <row r="49" spans="1:15" x14ac:dyDescent="0.25">
      <c r="A49">
        <v>4363</v>
      </c>
      <c r="B49" t="s">
        <v>17</v>
      </c>
      <c r="C49" s="8"/>
      <c r="D49" s="8"/>
      <c r="E49" s="8"/>
      <c r="F49" s="8">
        <v>0</v>
      </c>
      <c r="G49" s="8"/>
      <c r="H49" s="8">
        <v>0</v>
      </c>
      <c r="I49" s="8"/>
      <c r="J49" s="8"/>
      <c r="K49" s="8"/>
      <c r="L49" s="8"/>
      <c r="M49" s="8"/>
      <c r="N49" s="8"/>
      <c r="O49" s="8">
        <v>0</v>
      </c>
    </row>
    <row r="50" spans="1:15" x14ac:dyDescent="0.25">
      <c r="A50">
        <v>4364</v>
      </c>
      <c r="B50" t="s">
        <v>15</v>
      </c>
      <c r="C50" s="8"/>
      <c r="D50" s="8"/>
      <c r="E50" s="8"/>
      <c r="F50" s="8">
        <v>2</v>
      </c>
      <c r="G50" s="8"/>
      <c r="H50" s="8">
        <v>2</v>
      </c>
      <c r="I50" s="8">
        <v>2</v>
      </c>
      <c r="J50" s="8">
        <v>1</v>
      </c>
      <c r="K50" s="8"/>
      <c r="L50" s="8"/>
      <c r="M50" s="8"/>
      <c r="N50" s="8">
        <v>0</v>
      </c>
      <c r="O50" s="8">
        <v>7</v>
      </c>
    </row>
    <row r="51" spans="1:15" x14ac:dyDescent="0.25">
      <c r="A51">
        <v>4365</v>
      </c>
      <c r="B51" t="s">
        <v>38</v>
      </c>
      <c r="C51" s="8"/>
      <c r="D51" s="8"/>
      <c r="E51" s="8"/>
      <c r="F51" s="8">
        <v>4</v>
      </c>
      <c r="G51" s="8"/>
      <c r="H51" s="8">
        <v>0</v>
      </c>
      <c r="I51" s="8">
        <v>1</v>
      </c>
      <c r="J51" s="8">
        <v>1</v>
      </c>
      <c r="K51" s="8"/>
      <c r="L51" s="8"/>
      <c r="M51" s="8"/>
      <c r="N51" s="8"/>
      <c r="O51" s="8">
        <v>6</v>
      </c>
    </row>
    <row r="52" spans="1:15" x14ac:dyDescent="0.25">
      <c r="A52">
        <v>4366</v>
      </c>
      <c r="B52" t="s">
        <v>163</v>
      </c>
      <c r="C52" s="8"/>
      <c r="D52" s="8"/>
      <c r="E52" s="8"/>
      <c r="F52" s="8">
        <v>4</v>
      </c>
      <c r="G52" s="8">
        <v>1</v>
      </c>
      <c r="H52" s="8">
        <v>6</v>
      </c>
      <c r="I52" s="8">
        <v>12</v>
      </c>
      <c r="J52" s="8">
        <v>0</v>
      </c>
      <c r="K52" s="8"/>
      <c r="L52" s="8"/>
      <c r="M52" s="8"/>
      <c r="N52" s="8"/>
      <c r="O52" s="8">
        <v>23</v>
      </c>
    </row>
    <row r="53" spans="1:15" x14ac:dyDescent="0.25">
      <c r="A53">
        <v>4367</v>
      </c>
      <c r="B53" t="s">
        <v>45</v>
      </c>
      <c r="C53" s="8"/>
      <c r="D53" s="8"/>
      <c r="E53" s="8"/>
      <c r="F53" s="8">
        <v>0</v>
      </c>
      <c r="G53" s="8"/>
      <c r="H53" s="8">
        <v>0</v>
      </c>
      <c r="I53" s="8">
        <v>1</v>
      </c>
      <c r="J53" s="8">
        <v>0</v>
      </c>
      <c r="K53" s="8"/>
      <c r="L53" s="8"/>
      <c r="M53" s="8"/>
      <c r="N53" s="8"/>
      <c r="O53" s="8">
        <v>1</v>
      </c>
    </row>
    <row r="54" spans="1:15" x14ac:dyDescent="0.25">
      <c r="A54">
        <v>4368</v>
      </c>
      <c r="B54" t="s">
        <v>101</v>
      </c>
      <c r="C54" s="8"/>
      <c r="D54" s="8"/>
      <c r="E54" s="8"/>
      <c r="F54" s="8">
        <v>1</v>
      </c>
      <c r="G54" s="8"/>
      <c r="H54" s="8">
        <v>1</v>
      </c>
      <c r="I54" s="8">
        <v>0</v>
      </c>
      <c r="J54" s="8">
        <v>1</v>
      </c>
      <c r="K54" s="8"/>
      <c r="L54" s="8"/>
      <c r="M54" s="8"/>
      <c r="N54" s="8"/>
      <c r="O54" s="8">
        <v>3</v>
      </c>
    </row>
    <row r="55" spans="1:15" x14ac:dyDescent="0.25">
      <c r="A55">
        <v>4369</v>
      </c>
      <c r="B55" t="s">
        <v>182</v>
      </c>
      <c r="C55" s="8"/>
      <c r="D55" s="8"/>
      <c r="E55" s="8"/>
      <c r="F55" s="8">
        <v>1</v>
      </c>
      <c r="G55" s="8"/>
      <c r="H55" s="8">
        <v>1</v>
      </c>
      <c r="I55" s="8">
        <v>1</v>
      </c>
      <c r="J55" s="8"/>
      <c r="K55" s="8"/>
      <c r="L55" s="8"/>
      <c r="M55" s="8"/>
      <c r="N55" s="8"/>
      <c r="O55" s="8">
        <v>3</v>
      </c>
    </row>
    <row r="56" spans="1:15" x14ac:dyDescent="0.25">
      <c r="A56">
        <v>4370</v>
      </c>
      <c r="B56" t="s">
        <v>47</v>
      </c>
      <c r="C56" s="8">
        <v>0</v>
      </c>
      <c r="D56" s="8"/>
      <c r="E56" s="8"/>
      <c r="F56" s="8">
        <v>4</v>
      </c>
      <c r="G56" s="8">
        <v>16</v>
      </c>
      <c r="H56" s="8">
        <v>1</v>
      </c>
      <c r="I56" s="8">
        <v>9</v>
      </c>
      <c r="J56" s="8">
        <v>1</v>
      </c>
      <c r="K56" s="8"/>
      <c r="L56" s="8"/>
      <c r="M56" s="8"/>
      <c r="N56" s="8"/>
      <c r="O56" s="8">
        <v>31</v>
      </c>
    </row>
    <row r="57" spans="1:15" x14ac:dyDescent="0.25">
      <c r="A57">
        <v>4371</v>
      </c>
      <c r="B57" t="s">
        <v>13</v>
      </c>
      <c r="C57" s="8"/>
      <c r="D57" s="8"/>
      <c r="E57" s="8"/>
      <c r="F57" s="8">
        <v>9</v>
      </c>
      <c r="G57" s="8">
        <v>10</v>
      </c>
      <c r="H57" s="8">
        <v>6</v>
      </c>
      <c r="I57" s="8">
        <v>16</v>
      </c>
      <c r="J57" s="8">
        <v>4</v>
      </c>
      <c r="K57" s="8"/>
      <c r="L57" s="8"/>
      <c r="M57" s="8"/>
      <c r="N57" s="8"/>
      <c r="O57" s="8">
        <v>45</v>
      </c>
    </row>
    <row r="58" spans="1:15" x14ac:dyDescent="0.25">
      <c r="A58">
        <v>4372</v>
      </c>
      <c r="B58" t="s">
        <v>175</v>
      </c>
      <c r="C58" s="8"/>
      <c r="D58" s="8"/>
      <c r="E58" s="8"/>
      <c r="F58" s="8">
        <v>6</v>
      </c>
      <c r="G58" s="8">
        <v>4</v>
      </c>
      <c r="H58" s="8">
        <v>6</v>
      </c>
      <c r="I58" s="8">
        <v>23</v>
      </c>
      <c r="J58" s="8">
        <v>6</v>
      </c>
      <c r="K58" s="8">
        <v>1</v>
      </c>
      <c r="L58" s="8"/>
      <c r="M58" s="8"/>
      <c r="N58" s="8"/>
      <c r="O58" s="8">
        <v>46</v>
      </c>
    </row>
    <row r="59" spans="1:15" x14ac:dyDescent="0.25">
      <c r="A59">
        <v>4373</v>
      </c>
      <c r="B59" t="s">
        <v>168</v>
      </c>
      <c r="C59" s="8"/>
      <c r="D59" s="8">
        <v>1</v>
      </c>
      <c r="E59" s="8"/>
      <c r="F59" s="8">
        <v>9</v>
      </c>
      <c r="G59" s="8">
        <v>4</v>
      </c>
      <c r="H59" s="8">
        <v>8</v>
      </c>
      <c r="I59" s="8">
        <v>31</v>
      </c>
      <c r="J59" s="8">
        <v>10</v>
      </c>
      <c r="K59" s="8">
        <v>2</v>
      </c>
      <c r="L59" s="8">
        <v>0</v>
      </c>
      <c r="M59" s="8"/>
      <c r="N59" s="8"/>
      <c r="O59" s="8">
        <v>65</v>
      </c>
    </row>
    <row r="60" spans="1:15" x14ac:dyDescent="0.25">
      <c r="A60">
        <v>4374</v>
      </c>
      <c r="B60" t="s">
        <v>152</v>
      </c>
      <c r="C60" s="8"/>
      <c r="D60" s="8"/>
      <c r="E60" s="8"/>
      <c r="F60" s="8">
        <v>0</v>
      </c>
      <c r="G60" s="8"/>
      <c r="H60" s="8">
        <v>0</v>
      </c>
      <c r="I60" s="8">
        <v>1</v>
      </c>
      <c r="J60" s="8">
        <v>0</v>
      </c>
      <c r="K60" s="8"/>
      <c r="L60" s="8"/>
      <c r="M60" s="8"/>
      <c r="N60" s="8"/>
      <c r="O60" s="8">
        <v>1</v>
      </c>
    </row>
    <row r="61" spans="1:15" x14ac:dyDescent="0.25">
      <c r="A61">
        <v>4375</v>
      </c>
      <c r="B61" t="s">
        <v>50</v>
      </c>
      <c r="C61" s="8"/>
      <c r="D61" s="8"/>
      <c r="E61" s="8"/>
      <c r="F61" s="8">
        <v>1</v>
      </c>
      <c r="G61" s="8">
        <v>1</v>
      </c>
      <c r="H61" s="8">
        <v>1</v>
      </c>
      <c r="I61" s="8">
        <v>4</v>
      </c>
      <c r="J61" s="8">
        <v>4</v>
      </c>
      <c r="K61" s="8"/>
      <c r="L61" s="8"/>
      <c r="M61" s="8"/>
      <c r="N61" s="8"/>
      <c r="O61" s="8">
        <v>11</v>
      </c>
    </row>
    <row r="62" spans="1:15" x14ac:dyDescent="0.25">
      <c r="A62">
        <v>4376</v>
      </c>
      <c r="B62" t="s">
        <v>110</v>
      </c>
      <c r="C62" s="8"/>
      <c r="D62" s="8"/>
      <c r="E62" s="8"/>
      <c r="F62" s="8">
        <v>1</v>
      </c>
      <c r="G62" s="8">
        <v>5</v>
      </c>
      <c r="H62" s="8">
        <v>3</v>
      </c>
      <c r="I62" s="8">
        <v>6</v>
      </c>
      <c r="J62" s="8">
        <v>4</v>
      </c>
      <c r="K62" s="8">
        <v>1</v>
      </c>
      <c r="L62" s="8">
        <v>0</v>
      </c>
      <c r="M62" s="8"/>
      <c r="N62" s="8"/>
      <c r="O62" s="8">
        <v>20</v>
      </c>
    </row>
    <row r="63" spans="1:15" x14ac:dyDescent="0.25">
      <c r="A63">
        <v>4377</v>
      </c>
      <c r="B63" t="s">
        <v>136</v>
      </c>
      <c r="C63" s="8"/>
      <c r="D63" s="8"/>
      <c r="E63" s="8"/>
      <c r="F63" s="8">
        <v>1</v>
      </c>
      <c r="G63" s="8"/>
      <c r="H63" s="8">
        <v>0</v>
      </c>
      <c r="I63" s="8">
        <v>0</v>
      </c>
      <c r="J63" s="8"/>
      <c r="K63" s="8"/>
      <c r="L63" s="8"/>
      <c r="M63" s="8"/>
      <c r="N63" s="8"/>
      <c r="O63" s="8">
        <v>1</v>
      </c>
    </row>
    <row r="64" spans="1:15" x14ac:dyDescent="0.25">
      <c r="A64">
        <v>4378</v>
      </c>
      <c r="B64" t="s">
        <v>46</v>
      </c>
      <c r="C64" s="8"/>
      <c r="D64" s="8"/>
      <c r="E64" s="8"/>
      <c r="F64" s="8">
        <v>1</v>
      </c>
      <c r="G64" s="8"/>
      <c r="H64" s="8">
        <v>0</v>
      </c>
      <c r="I64" s="8"/>
      <c r="J64" s="8"/>
      <c r="K64" s="8"/>
      <c r="L64" s="8"/>
      <c r="M64" s="8"/>
      <c r="N64" s="8"/>
      <c r="O64" s="8">
        <v>1</v>
      </c>
    </row>
    <row r="65" spans="1:15" x14ac:dyDescent="0.25">
      <c r="A65">
        <v>4379</v>
      </c>
      <c r="B65" t="s">
        <v>49</v>
      </c>
      <c r="C65" s="8"/>
      <c r="D65" s="8"/>
      <c r="E65" s="8"/>
      <c r="F65" s="8"/>
      <c r="G65" s="8"/>
      <c r="H65" s="8"/>
      <c r="I65" s="8">
        <v>1</v>
      </c>
      <c r="J65" s="8"/>
      <c r="K65" s="8"/>
      <c r="L65" s="8"/>
      <c r="M65" s="8"/>
      <c r="N65" s="8"/>
      <c r="O65" s="8">
        <v>1</v>
      </c>
    </row>
    <row r="66" spans="1:15" x14ac:dyDescent="0.25">
      <c r="A66">
        <v>4380</v>
      </c>
      <c r="B66" t="s">
        <v>12</v>
      </c>
      <c r="C66" s="8"/>
      <c r="D66" s="8"/>
      <c r="E66" s="8"/>
      <c r="F66" s="8">
        <v>2</v>
      </c>
      <c r="G66" s="8"/>
      <c r="H66" s="8">
        <v>9</v>
      </c>
      <c r="I66" s="8">
        <v>14</v>
      </c>
      <c r="J66" s="8">
        <v>3</v>
      </c>
      <c r="K66" s="8"/>
      <c r="L66" s="8"/>
      <c r="M66" s="8"/>
      <c r="N66" s="8"/>
      <c r="O66" s="8">
        <v>28</v>
      </c>
    </row>
    <row r="67" spans="1:15" x14ac:dyDescent="0.25">
      <c r="A67">
        <v>4381</v>
      </c>
      <c r="B67" t="s">
        <v>55</v>
      </c>
      <c r="C67" s="8"/>
      <c r="D67" s="8"/>
      <c r="E67" s="8"/>
      <c r="F67" s="8">
        <v>2</v>
      </c>
      <c r="G67" s="8"/>
      <c r="H67" s="8">
        <v>1</v>
      </c>
      <c r="I67" s="8">
        <v>1</v>
      </c>
      <c r="J67" s="8">
        <v>1</v>
      </c>
      <c r="K67" s="8"/>
      <c r="L67" s="8"/>
      <c r="M67" s="8"/>
      <c r="N67" s="8"/>
      <c r="O67" s="8">
        <v>5</v>
      </c>
    </row>
    <row r="68" spans="1:15" x14ac:dyDescent="0.25">
      <c r="A68">
        <v>4382</v>
      </c>
      <c r="B68" t="s">
        <v>48</v>
      </c>
      <c r="C68" s="8"/>
      <c r="D68" s="8"/>
      <c r="E68" s="8"/>
      <c r="F68" s="8">
        <v>4</v>
      </c>
      <c r="G68" s="8"/>
      <c r="H68" s="8">
        <v>1</v>
      </c>
      <c r="I68" s="8">
        <v>5</v>
      </c>
      <c r="J68" s="8">
        <v>3</v>
      </c>
      <c r="K68" s="8"/>
      <c r="L68" s="8"/>
      <c r="M68" s="8"/>
      <c r="N68" s="8"/>
      <c r="O68" s="8">
        <v>13</v>
      </c>
    </row>
    <row r="69" spans="1:15" x14ac:dyDescent="0.25">
      <c r="A69">
        <v>4383</v>
      </c>
      <c r="B69" t="s">
        <v>89</v>
      </c>
      <c r="C69" s="8"/>
      <c r="D69" s="8"/>
      <c r="E69" s="8"/>
      <c r="F69" s="8"/>
      <c r="G69" s="8"/>
      <c r="H69" s="8">
        <v>1</v>
      </c>
      <c r="I69" s="8">
        <v>1</v>
      </c>
      <c r="J69" s="8">
        <v>1</v>
      </c>
      <c r="K69" s="8"/>
      <c r="L69" s="8"/>
      <c r="M69" s="8"/>
      <c r="N69" s="8"/>
      <c r="O69" s="8">
        <v>3</v>
      </c>
    </row>
    <row r="70" spans="1:15" x14ac:dyDescent="0.25">
      <c r="A70">
        <v>4384</v>
      </c>
      <c r="B70" t="s">
        <v>135</v>
      </c>
      <c r="C70" s="8"/>
      <c r="D70" s="8"/>
      <c r="E70" s="8"/>
      <c r="F70" s="8">
        <v>2</v>
      </c>
      <c r="G70" s="8">
        <v>2</v>
      </c>
      <c r="H70" s="8">
        <v>2</v>
      </c>
      <c r="I70" s="8">
        <v>7</v>
      </c>
      <c r="J70" s="8">
        <v>3</v>
      </c>
      <c r="K70" s="8"/>
      <c r="L70" s="8"/>
      <c r="M70" s="8"/>
      <c r="N70" s="8"/>
      <c r="O70" s="8">
        <v>16</v>
      </c>
    </row>
    <row r="71" spans="1:15" x14ac:dyDescent="0.25">
      <c r="A71">
        <v>4385</v>
      </c>
      <c r="B71" t="s">
        <v>97</v>
      </c>
      <c r="C71" s="8"/>
      <c r="D71" s="8"/>
      <c r="E71" s="8"/>
      <c r="F71" s="8">
        <v>1</v>
      </c>
      <c r="G71" s="8"/>
      <c r="H71" s="8">
        <v>0</v>
      </c>
      <c r="I71" s="8">
        <v>2</v>
      </c>
      <c r="J71" s="8">
        <v>1</v>
      </c>
      <c r="K71" s="8"/>
      <c r="L71" s="8"/>
      <c r="M71" s="8"/>
      <c r="N71" s="8"/>
      <c r="O71" s="8">
        <v>4</v>
      </c>
    </row>
    <row r="72" spans="1:15" x14ac:dyDescent="0.25">
      <c r="A72">
        <v>4386</v>
      </c>
      <c r="B72" t="s">
        <v>69</v>
      </c>
      <c r="C72" s="8"/>
      <c r="D72" s="8"/>
      <c r="E72" s="8"/>
      <c r="F72" s="8">
        <v>3</v>
      </c>
      <c r="G72" s="8">
        <v>5</v>
      </c>
      <c r="H72" s="8">
        <v>3</v>
      </c>
      <c r="I72" s="8">
        <v>6</v>
      </c>
      <c r="J72" s="8">
        <v>0</v>
      </c>
      <c r="K72" s="8"/>
      <c r="L72" s="8"/>
      <c r="M72" s="8"/>
      <c r="N72" s="8"/>
      <c r="O72" s="8">
        <v>17</v>
      </c>
    </row>
    <row r="73" spans="1:15" x14ac:dyDescent="0.25">
      <c r="A73">
        <v>4387</v>
      </c>
      <c r="B73" t="s">
        <v>68</v>
      </c>
      <c r="C73" s="8"/>
      <c r="D73" s="8"/>
      <c r="E73" s="8"/>
      <c r="F73" s="8">
        <v>1</v>
      </c>
      <c r="G73" s="8"/>
      <c r="H73" s="8">
        <v>1</v>
      </c>
      <c r="I73" s="8">
        <v>1</v>
      </c>
      <c r="J73" s="8"/>
      <c r="K73" s="8"/>
      <c r="L73" s="8"/>
      <c r="M73" s="8"/>
      <c r="N73" s="8"/>
      <c r="O73" s="8">
        <v>3</v>
      </c>
    </row>
    <row r="74" spans="1:15" x14ac:dyDescent="0.25">
      <c r="A74">
        <v>4388</v>
      </c>
      <c r="B74" t="s">
        <v>19</v>
      </c>
      <c r="C74" s="8"/>
      <c r="D74" s="8"/>
      <c r="E74" s="8"/>
      <c r="F74" s="8">
        <v>1</v>
      </c>
      <c r="G74" s="8"/>
      <c r="H74" s="8">
        <v>0</v>
      </c>
      <c r="I74" s="8"/>
      <c r="J74" s="8">
        <v>0</v>
      </c>
      <c r="K74" s="8"/>
      <c r="L74" s="8"/>
      <c r="M74" s="8"/>
      <c r="N74" s="8"/>
      <c r="O74" s="8">
        <v>1</v>
      </c>
    </row>
    <row r="75" spans="1:15" x14ac:dyDescent="0.25">
      <c r="A75">
        <v>4389</v>
      </c>
      <c r="B75" t="s">
        <v>36</v>
      </c>
      <c r="C75" s="8"/>
      <c r="D75" s="8"/>
      <c r="E75" s="8"/>
      <c r="F75" s="8">
        <v>3</v>
      </c>
      <c r="G75" s="8">
        <v>3</v>
      </c>
      <c r="H75" s="8">
        <v>3</v>
      </c>
      <c r="I75" s="8">
        <v>11</v>
      </c>
      <c r="J75" s="8">
        <v>2</v>
      </c>
      <c r="K75" s="8"/>
      <c r="L75" s="8"/>
      <c r="M75" s="8"/>
      <c r="N75" s="8"/>
      <c r="O75" s="8">
        <v>22</v>
      </c>
    </row>
    <row r="76" spans="1:15" x14ac:dyDescent="0.25">
      <c r="A76">
        <v>4390</v>
      </c>
      <c r="B76" t="s">
        <v>98</v>
      </c>
      <c r="C76" s="8"/>
      <c r="D76" s="8"/>
      <c r="E76" s="8"/>
      <c r="F76" s="8">
        <v>4</v>
      </c>
      <c r="G76" s="8">
        <v>1</v>
      </c>
      <c r="H76" s="8">
        <v>0</v>
      </c>
      <c r="I76" s="8">
        <v>1</v>
      </c>
      <c r="J76" s="8">
        <v>0</v>
      </c>
      <c r="K76" s="8"/>
      <c r="L76" s="8"/>
      <c r="M76" s="8"/>
      <c r="N76" s="8"/>
      <c r="O76" s="8">
        <v>6</v>
      </c>
    </row>
    <row r="77" spans="1:15" x14ac:dyDescent="0.25">
      <c r="A77">
        <v>4391</v>
      </c>
      <c r="B77" t="s">
        <v>75</v>
      </c>
      <c r="C77" s="8"/>
      <c r="D77" s="8"/>
      <c r="E77" s="8"/>
      <c r="F77" s="8">
        <v>3</v>
      </c>
      <c r="G77" s="8"/>
      <c r="H77" s="8">
        <v>2</v>
      </c>
      <c r="I77" s="8">
        <v>8</v>
      </c>
      <c r="J77" s="8">
        <v>3</v>
      </c>
      <c r="K77" s="8"/>
      <c r="L77" s="8">
        <v>0</v>
      </c>
      <c r="M77" s="8"/>
      <c r="N77" s="8"/>
      <c r="O77" s="8">
        <v>16</v>
      </c>
    </row>
    <row r="78" spans="1:15" x14ac:dyDescent="0.25">
      <c r="A78">
        <v>4392</v>
      </c>
      <c r="B78" t="s">
        <v>71</v>
      </c>
      <c r="C78" s="8"/>
      <c r="D78" s="8"/>
      <c r="E78" s="8"/>
      <c r="F78" s="8">
        <v>2</v>
      </c>
      <c r="G78" s="8">
        <v>2</v>
      </c>
      <c r="H78" s="8">
        <v>1</v>
      </c>
      <c r="I78" s="8">
        <v>6</v>
      </c>
      <c r="J78" s="8">
        <v>1</v>
      </c>
      <c r="K78" s="8"/>
      <c r="L78" s="8"/>
      <c r="M78" s="8"/>
      <c r="N78" s="8"/>
      <c r="O78" s="8">
        <v>12</v>
      </c>
    </row>
    <row r="79" spans="1:15" x14ac:dyDescent="0.25">
      <c r="A79">
        <v>4393</v>
      </c>
      <c r="B79" t="s">
        <v>74</v>
      </c>
      <c r="C79" s="8"/>
      <c r="D79" s="8">
        <v>1</v>
      </c>
      <c r="E79" s="8"/>
      <c r="F79" s="8">
        <v>2</v>
      </c>
      <c r="G79" s="8">
        <v>1</v>
      </c>
      <c r="H79" s="8">
        <v>0</v>
      </c>
      <c r="I79" s="8">
        <v>2</v>
      </c>
      <c r="J79" s="8">
        <v>0</v>
      </c>
      <c r="K79" s="8"/>
      <c r="L79" s="8"/>
      <c r="M79" s="8"/>
      <c r="N79" s="8"/>
      <c r="O79" s="8">
        <v>6</v>
      </c>
    </row>
    <row r="80" spans="1:15" x14ac:dyDescent="0.25">
      <c r="A80">
        <v>4394</v>
      </c>
      <c r="B80" t="s">
        <v>73</v>
      </c>
      <c r="C80" s="8"/>
      <c r="D80" s="8"/>
      <c r="E80" s="8"/>
      <c r="F80" s="8">
        <v>5</v>
      </c>
      <c r="G80" s="8"/>
      <c r="H80" s="8">
        <v>1</v>
      </c>
      <c r="I80" s="8">
        <v>3</v>
      </c>
      <c r="J80" s="8">
        <v>0</v>
      </c>
      <c r="K80" s="8"/>
      <c r="L80" s="8"/>
      <c r="M80" s="8"/>
      <c r="N80" s="8"/>
      <c r="O80" s="8">
        <v>9</v>
      </c>
    </row>
    <row r="81" spans="1:15" x14ac:dyDescent="0.25">
      <c r="A81">
        <v>4395</v>
      </c>
      <c r="B81" t="s">
        <v>122</v>
      </c>
      <c r="C81" s="8"/>
      <c r="D81" s="8"/>
      <c r="E81" s="8"/>
      <c r="F81" s="8">
        <v>3</v>
      </c>
      <c r="G81" s="8">
        <v>5</v>
      </c>
      <c r="H81" s="8">
        <v>6</v>
      </c>
      <c r="I81" s="8">
        <v>25</v>
      </c>
      <c r="J81" s="8">
        <v>6</v>
      </c>
      <c r="K81" s="8"/>
      <c r="L81" s="8"/>
      <c r="M81" s="8"/>
      <c r="N81" s="8"/>
      <c r="O81" s="8">
        <v>45</v>
      </c>
    </row>
    <row r="82" spans="1:15" x14ac:dyDescent="0.25">
      <c r="A82">
        <v>4396</v>
      </c>
      <c r="B82" t="s">
        <v>99</v>
      </c>
      <c r="C82" s="8"/>
      <c r="D82" s="8"/>
      <c r="E82" s="8"/>
      <c r="F82" s="8">
        <v>1</v>
      </c>
      <c r="G82" s="8">
        <v>1</v>
      </c>
      <c r="H82" s="8">
        <v>1</v>
      </c>
      <c r="I82" s="8">
        <v>2</v>
      </c>
      <c r="J82" s="8">
        <v>0</v>
      </c>
      <c r="K82" s="8"/>
      <c r="L82" s="8"/>
      <c r="M82" s="8"/>
      <c r="N82" s="8"/>
      <c r="O82" s="8">
        <v>5</v>
      </c>
    </row>
    <row r="83" spans="1:15" x14ac:dyDescent="0.25">
      <c r="A83">
        <v>4397</v>
      </c>
      <c r="B83" t="s">
        <v>72</v>
      </c>
      <c r="C83" s="8"/>
      <c r="D83" s="8"/>
      <c r="E83" s="8"/>
      <c r="F83" s="8">
        <v>2</v>
      </c>
      <c r="G83" s="8"/>
      <c r="H83" s="8">
        <v>0</v>
      </c>
      <c r="I83" s="8">
        <v>13</v>
      </c>
      <c r="J83" s="8">
        <v>0</v>
      </c>
      <c r="K83" s="8"/>
      <c r="L83" s="8"/>
      <c r="M83" s="8"/>
      <c r="N83" s="8"/>
      <c r="O83" s="8">
        <v>15</v>
      </c>
    </row>
    <row r="84" spans="1:15" x14ac:dyDescent="0.25">
      <c r="A84">
        <v>4398</v>
      </c>
      <c r="B84" t="s">
        <v>76</v>
      </c>
      <c r="C84" s="8"/>
      <c r="D84" s="8"/>
      <c r="E84" s="8"/>
      <c r="F84" s="8">
        <v>0</v>
      </c>
      <c r="G84" s="8"/>
      <c r="H84" s="8">
        <v>0</v>
      </c>
      <c r="I84" s="8">
        <v>2</v>
      </c>
      <c r="J84" s="8"/>
      <c r="K84" s="8"/>
      <c r="L84" s="8"/>
      <c r="M84" s="8"/>
      <c r="N84" s="8"/>
      <c r="O84" s="8">
        <v>2</v>
      </c>
    </row>
    <row r="85" spans="1:15" x14ac:dyDescent="0.25">
      <c r="A85">
        <v>4399</v>
      </c>
      <c r="B85" t="s">
        <v>77</v>
      </c>
      <c r="C85" s="8"/>
      <c r="D85" s="8"/>
      <c r="E85" s="8"/>
      <c r="F85" s="8">
        <v>2</v>
      </c>
      <c r="G85" s="8"/>
      <c r="H85" s="8">
        <v>2</v>
      </c>
      <c r="I85" s="8">
        <v>3</v>
      </c>
      <c r="J85" s="8">
        <v>0</v>
      </c>
      <c r="K85" s="8"/>
      <c r="L85" s="8"/>
      <c r="M85" s="8"/>
      <c r="N85" s="8"/>
      <c r="O85" s="8">
        <v>7</v>
      </c>
    </row>
    <row r="86" spans="1:15" x14ac:dyDescent="0.25">
      <c r="A86">
        <v>4400</v>
      </c>
      <c r="B86" t="s">
        <v>151</v>
      </c>
      <c r="C86" s="8"/>
      <c r="D86" s="8"/>
      <c r="E86" s="8"/>
      <c r="F86" s="8">
        <v>1</v>
      </c>
      <c r="G86" s="8">
        <v>2</v>
      </c>
      <c r="H86" s="8">
        <v>1</v>
      </c>
      <c r="I86" s="8">
        <v>5</v>
      </c>
      <c r="J86" s="8">
        <v>2</v>
      </c>
      <c r="K86" s="8"/>
      <c r="L86" s="8"/>
      <c r="M86" s="8"/>
      <c r="N86" s="8"/>
      <c r="O86" s="8">
        <v>11</v>
      </c>
    </row>
    <row r="87" spans="1:15" x14ac:dyDescent="0.25">
      <c r="A87">
        <v>4401</v>
      </c>
      <c r="B87" t="s">
        <v>20</v>
      </c>
      <c r="C87" s="8"/>
      <c r="D87" s="8"/>
      <c r="E87" s="8"/>
      <c r="F87" s="8">
        <v>2</v>
      </c>
      <c r="G87" s="8"/>
      <c r="H87" s="8"/>
      <c r="I87" s="8"/>
      <c r="J87" s="8">
        <v>1</v>
      </c>
      <c r="K87" s="8"/>
      <c r="L87" s="8"/>
      <c r="M87" s="8"/>
      <c r="N87" s="8"/>
      <c r="O87" s="8">
        <v>3</v>
      </c>
    </row>
    <row r="88" spans="1:15" x14ac:dyDescent="0.25">
      <c r="A88">
        <v>4402</v>
      </c>
      <c r="B88" t="s">
        <v>21</v>
      </c>
      <c r="C88" s="8"/>
      <c r="D88" s="8"/>
      <c r="E88" s="8"/>
      <c r="F88" s="8">
        <v>0</v>
      </c>
      <c r="G88" s="8"/>
      <c r="H88" s="8">
        <v>0</v>
      </c>
      <c r="I88" s="8">
        <v>1</v>
      </c>
      <c r="J88" s="8">
        <v>2</v>
      </c>
      <c r="K88" s="8"/>
      <c r="L88" s="8"/>
      <c r="M88" s="8"/>
      <c r="N88" s="8"/>
      <c r="O88" s="8">
        <v>3</v>
      </c>
    </row>
    <row r="89" spans="1:15" x14ac:dyDescent="0.25">
      <c r="A89">
        <v>4403</v>
      </c>
      <c r="B89" t="s">
        <v>150</v>
      </c>
      <c r="C89" s="8"/>
      <c r="D89" s="8"/>
      <c r="E89" s="8"/>
      <c r="F89" s="8">
        <v>0</v>
      </c>
      <c r="G89" s="8"/>
      <c r="H89" s="8">
        <v>0</v>
      </c>
      <c r="I89" s="8">
        <v>1</v>
      </c>
      <c r="J89" s="8">
        <v>1</v>
      </c>
      <c r="K89" s="8"/>
      <c r="L89" s="8"/>
      <c r="M89" s="8"/>
      <c r="N89" s="8"/>
      <c r="O89" s="8">
        <v>2</v>
      </c>
    </row>
    <row r="90" spans="1:15" x14ac:dyDescent="0.25">
      <c r="A90">
        <v>4404</v>
      </c>
      <c r="B90" t="s">
        <v>61</v>
      </c>
      <c r="C90" s="8"/>
      <c r="D90" s="8"/>
      <c r="E90" s="8"/>
      <c r="F90" s="8"/>
      <c r="G90" s="8"/>
      <c r="H90" s="8">
        <v>0</v>
      </c>
      <c r="I90" s="8">
        <v>3</v>
      </c>
      <c r="J90" s="8">
        <v>1</v>
      </c>
      <c r="K90" s="8"/>
      <c r="L90" s="8"/>
      <c r="M90" s="8">
        <v>0</v>
      </c>
      <c r="N90" s="8"/>
      <c r="O90" s="8">
        <v>4</v>
      </c>
    </row>
    <row r="91" spans="1:15" x14ac:dyDescent="0.25">
      <c r="A91">
        <v>4405</v>
      </c>
      <c r="B91" t="s">
        <v>90</v>
      </c>
      <c r="C91" s="8"/>
      <c r="D91" s="8"/>
      <c r="E91" s="8"/>
      <c r="F91" s="8">
        <v>0</v>
      </c>
      <c r="G91" s="8">
        <v>1</v>
      </c>
      <c r="H91" s="8">
        <v>1</v>
      </c>
      <c r="I91" s="8">
        <v>1</v>
      </c>
      <c r="J91" s="8">
        <v>0</v>
      </c>
      <c r="K91" s="8"/>
      <c r="L91" s="8"/>
      <c r="M91" s="8"/>
      <c r="N91" s="8"/>
      <c r="O91" s="8">
        <v>3</v>
      </c>
    </row>
    <row r="92" spans="1:15" x14ac:dyDescent="0.25">
      <c r="A92">
        <v>4406</v>
      </c>
      <c r="B92" t="s">
        <v>91</v>
      </c>
      <c r="C92" s="8"/>
      <c r="D92" s="8"/>
      <c r="E92" s="8"/>
      <c r="F92" s="8">
        <v>0</v>
      </c>
      <c r="G92" s="8"/>
      <c r="H92" s="8">
        <v>1</v>
      </c>
      <c r="I92" s="8">
        <v>0</v>
      </c>
      <c r="J92" s="8">
        <v>0</v>
      </c>
      <c r="K92" s="8"/>
      <c r="L92" s="8"/>
      <c r="M92" s="8"/>
      <c r="N92" s="8"/>
      <c r="O92" s="8">
        <v>1</v>
      </c>
    </row>
    <row r="93" spans="1:15" x14ac:dyDescent="0.25">
      <c r="A93">
        <v>4407</v>
      </c>
      <c r="B93" t="s">
        <v>92</v>
      </c>
      <c r="C93" s="8"/>
      <c r="D93" s="8"/>
      <c r="E93" s="8"/>
      <c r="F93" s="8">
        <v>2</v>
      </c>
      <c r="G93" s="8">
        <v>9</v>
      </c>
      <c r="H93" s="8">
        <v>2</v>
      </c>
      <c r="I93" s="8">
        <v>7</v>
      </c>
      <c r="J93" s="8">
        <v>1</v>
      </c>
      <c r="K93" s="8"/>
      <c r="L93" s="8"/>
      <c r="M93" s="8"/>
      <c r="N93" s="8"/>
      <c r="O93" s="8">
        <v>21</v>
      </c>
    </row>
    <row r="94" spans="1:15" x14ac:dyDescent="0.25">
      <c r="A94">
        <v>4408</v>
      </c>
      <c r="B94" t="s">
        <v>139</v>
      </c>
      <c r="C94" s="8"/>
      <c r="D94" s="8"/>
      <c r="E94" s="8"/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  <c r="L94" s="8"/>
      <c r="M94" s="8"/>
      <c r="N94" s="8"/>
      <c r="O94" s="8">
        <v>6</v>
      </c>
    </row>
    <row r="95" spans="1:15" x14ac:dyDescent="0.25">
      <c r="A95">
        <v>4409</v>
      </c>
      <c r="B95" t="s">
        <v>124</v>
      </c>
      <c r="C95" s="8"/>
      <c r="D95" s="8"/>
      <c r="E95" s="8"/>
      <c r="F95" s="8"/>
      <c r="G95" s="8">
        <v>1</v>
      </c>
      <c r="H95" s="8">
        <v>1</v>
      </c>
      <c r="I95" s="8">
        <v>4</v>
      </c>
      <c r="J95" s="8">
        <v>1</v>
      </c>
      <c r="K95" s="8"/>
      <c r="L95" s="8"/>
      <c r="M95" s="8"/>
      <c r="N95" s="8"/>
      <c r="O95" s="8">
        <v>7</v>
      </c>
    </row>
    <row r="96" spans="1:15" x14ac:dyDescent="0.25">
      <c r="A96">
        <v>4410</v>
      </c>
      <c r="B96" t="s">
        <v>128</v>
      </c>
      <c r="C96" s="8"/>
      <c r="D96" s="8"/>
      <c r="E96" s="8"/>
      <c r="F96" s="8">
        <v>0</v>
      </c>
      <c r="G96" s="8"/>
      <c r="H96" s="8">
        <v>1</v>
      </c>
      <c r="I96" s="8">
        <v>1</v>
      </c>
      <c r="J96" s="8">
        <v>1</v>
      </c>
      <c r="K96" s="8"/>
      <c r="L96" s="8"/>
      <c r="M96" s="8"/>
      <c r="N96" s="8"/>
      <c r="O96" s="8">
        <v>3</v>
      </c>
    </row>
    <row r="97" spans="1:15" x14ac:dyDescent="0.25">
      <c r="A97">
        <v>4411</v>
      </c>
      <c r="B97" t="s">
        <v>67</v>
      </c>
      <c r="C97" s="8"/>
      <c r="D97" s="8"/>
      <c r="E97" s="8"/>
      <c r="F97" s="8">
        <v>0</v>
      </c>
      <c r="G97" s="8"/>
      <c r="H97" s="8">
        <v>1</v>
      </c>
      <c r="I97" s="8">
        <v>1</v>
      </c>
      <c r="J97" s="8">
        <v>1</v>
      </c>
      <c r="K97" s="8"/>
      <c r="L97" s="8"/>
      <c r="M97" s="8"/>
      <c r="N97" s="8"/>
      <c r="O97" s="8">
        <v>3</v>
      </c>
    </row>
    <row r="98" spans="1:15" x14ac:dyDescent="0.25">
      <c r="A98">
        <v>4412</v>
      </c>
      <c r="B98" t="s">
        <v>125</v>
      </c>
      <c r="C98" s="8"/>
      <c r="D98" s="8"/>
      <c r="E98" s="8"/>
      <c r="F98" s="8"/>
      <c r="G98" s="8"/>
      <c r="H98" s="8">
        <v>0</v>
      </c>
      <c r="I98" s="8"/>
      <c r="J98" s="8"/>
      <c r="K98" s="8">
        <v>1</v>
      </c>
      <c r="L98" s="8"/>
      <c r="M98" s="8"/>
      <c r="N98" s="8"/>
      <c r="O98" s="8">
        <v>1</v>
      </c>
    </row>
    <row r="99" spans="1:15" x14ac:dyDescent="0.25">
      <c r="A99">
        <v>4413</v>
      </c>
      <c r="B99" t="s">
        <v>127</v>
      </c>
      <c r="C99" s="8"/>
      <c r="D99" s="8"/>
      <c r="E99" s="8"/>
      <c r="F99" s="8"/>
      <c r="G99" s="8"/>
      <c r="H99" s="8">
        <v>1</v>
      </c>
      <c r="I99" s="8">
        <v>1</v>
      </c>
      <c r="J99" s="8">
        <v>0</v>
      </c>
      <c r="K99" s="8"/>
      <c r="L99" s="8"/>
      <c r="M99" s="8"/>
      <c r="N99" s="8"/>
      <c r="O99" s="8">
        <v>2</v>
      </c>
    </row>
    <row r="100" spans="1:15" x14ac:dyDescent="0.25">
      <c r="A100">
        <v>4414</v>
      </c>
      <c r="B100" t="s">
        <v>126</v>
      </c>
      <c r="C100" s="8"/>
      <c r="D100" s="8"/>
      <c r="E100" s="8"/>
      <c r="F100" s="8">
        <v>1</v>
      </c>
      <c r="G100" s="8"/>
      <c r="H100" s="8">
        <v>0</v>
      </c>
      <c r="I100" s="8">
        <v>1</v>
      </c>
      <c r="J100" s="8">
        <v>1</v>
      </c>
      <c r="K100" s="8"/>
      <c r="L100" s="8"/>
      <c r="M100" s="8"/>
      <c r="N100" s="8"/>
      <c r="O100" s="8">
        <v>3</v>
      </c>
    </row>
    <row r="101" spans="1:15" x14ac:dyDescent="0.25">
      <c r="A101">
        <v>4415</v>
      </c>
      <c r="B101" t="s">
        <v>51</v>
      </c>
      <c r="C101" s="8"/>
      <c r="D101" s="8"/>
      <c r="E101" s="8"/>
      <c r="F101" s="8">
        <v>0</v>
      </c>
      <c r="G101" s="8"/>
      <c r="H101" s="8"/>
      <c r="I101" s="8">
        <v>1</v>
      </c>
      <c r="J101" s="8">
        <v>0</v>
      </c>
      <c r="K101" s="8"/>
      <c r="L101" s="8"/>
      <c r="M101" s="8"/>
      <c r="N101" s="8"/>
      <c r="O101" s="8">
        <v>1</v>
      </c>
    </row>
    <row r="102" spans="1:15" x14ac:dyDescent="0.25">
      <c r="A102">
        <v>4416</v>
      </c>
      <c r="B102" t="s">
        <v>53</v>
      </c>
      <c r="C102" s="8"/>
      <c r="D102" s="8"/>
      <c r="E102" s="8"/>
      <c r="F102" s="8"/>
      <c r="G102" s="8"/>
      <c r="H102" s="8">
        <v>0</v>
      </c>
      <c r="I102" s="8"/>
      <c r="J102" s="8"/>
      <c r="K102" s="8"/>
      <c r="L102" s="8"/>
      <c r="M102" s="8"/>
      <c r="N102" s="8"/>
      <c r="O102" s="8">
        <v>0</v>
      </c>
    </row>
    <row r="103" spans="1:15" x14ac:dyDescent="0.25">
      <c r="A103">
        <v>4417</v>
      </c>
      <c r="B103" t="s">
        <v>154</v>
      </c>
      <c r="C103" s="8"/>
      <c r="D103" s="8"/>
      <c r="E103" s="8"/>
      <c r="F103" s="8">
        <v>0</v>
      </c>
      <c r="G103" s="8"/>
      <c r="H103" s="8">
        <v>1</v>
      </c>
      <c r="I103" s="8">
        <v>1</v>
      </c>
      <c r="J103" s="8">
        <v>1</v>
      </c>
      <c r="K103" s="8"/>
      <c r="L103" s="8"/>
      <c r="M103" s="8"/>
      <c r="N103" s="8"/>
      <c r="O103" s="8">
        <v>3</v>
      </c>
    </row>
    <row r="104" spans="1:15" x14ac:dyDescent="0.25">
      <c r="A104">
        <v>4418</v>
      </c>
      <c r="B104" t="s">
        <v>65</v>
      </c>
      <c r="C104" s="8"/>
      <c r="D104" s="8"/>
      <c r="E104" s="8"/>
      <c r="F104" s="8">
        <v>0</v>
      </c>
      <c r="G104" s="8"/>
      <c r="H104" s="8">
        <v>0</v>
      </c>
      <c r="I104" s="8">
        <v>1</v>
      </c>
      <c r="J104" s="8">
        <v>0</v>
      </c>
      <c r="K104" s="8"/>
      <c r="L104" s="8">
        <v>0</v>
      </c>
      <c r="M104" s="8"/>
      <c r="N104" s="8"/>
      <c r="O104" s="8">
        <v>1</v>
      </c>
    </row>
    <row r="105" spans="1:15" x14ac:dyDescent="0.25">
      <c r="A105">
        <v>4419</v>
      </c>
      <c r="B105" t="s">
        <v>22</v>
      </c>
      <c r="C105" s="8"/>
      <c r="D105" s="8"/>
      <c r="E105" s="8"/>
      <c r="F105" s="8">
        <v>2</v>
      </c>
      <c r="G105" s="8">
        <v>2</v>
      </c>
      <c r="H105" s="8">
        <v>0</v>
      </c>
      <c r="I105" s="8">
        <v>2</v>
      </c>
      <c r="J105" s="8">
        <v>1</v>
      </c>
      <c r="K105" s="8"/>
      <c r="L105" s="8"/>
      <c r="M105" s="8"/>
      <c r="N105" s="8"/>
      <c r="O105" s="8">
        <v>7</v>
      </c>
    </row>
    <row r="106" spans="1:15" x14ac:dyDescent="0.25">
      <c r="A106">
        <v>4420</v>
      </c>
      <c r="B106" t="s">
        <v>111</v>
      </c>
      <c r="C106" s="8"/>
      <c r="D106" s="8"/>
      <c r="E106" s="8"/>
      <c r="F106" s="8">
        <v>4</v>
      </c>
      <c r="G106" s="8">
        <v>8</v>
      </c>
      <c r="H106" s="8">
        <v>4</v>
      </c>
      <c r="I106" s="8">
        <v>13</v>
      </c>
      <c r="J106" s="8">
        <v>3</v>
      </c>
      <c r="K106" s="8">
        <v>1</v>
      </c>
      <c r="L106" s="8"/>
      <c r="M106" s="8"/>
      <c r="N106" s="8"/>
      <c r="O106" s="8">
        <v>33</v>
      </c>
    </row>
    <row r="107" spans="1:15" x14ac:dyDescent="0.25">
      <c r="A107">
        <v>4421</v>
      </c>
      <c r="B107" t="s">
        <v>64</v>
      </c>
      <c r="C107" s="8"/>
      <c r="D107" s="8"/>
      <c r="E107" s="8"/>
      <c r="F107" s="8">
        <v>1</v>
      </c>
      <c r="G107" s="8">
        <v>2</v>
      </c>
      <c r="H107" s="8">
        <v>1</v>
      </c>
      <c r="I107" s="8">
        <v>1</v>
      </c>
      <c r="J107" s="8"/>
      <c r="K107" s="8"/>
      <c r="L107" s="8"/>
      <c r="M107" s="8"/>
      <c r="N107" s="8"/>
      <c r="O107" s="8">
        <v>5</v>
      </c>
    </row>
    <row r="108" spans="1:15" x14ac:dyDescent="0.25">
      <c r="A108">
        <v>4422</v>
      </c>
      <c r="B108" t="s">
        <v>78</v>
      </c>
      <c r="C108" s="8"/>
      <c r="D108" s="8"/>
      <c r="E108" s="8"/>
      <c r="F108" s="8">
        <v>0</v>
      </c>
      <c r="G108" s="8"/>
      <c r="H108" s="8">
        <v>1</v>
      </c>
      <c r="I108" s="8">
        <v>0</v>
      </c>
      <c r="J108" s="8"/>
      <c r="K108" s="8"/>
      <c r="L108" s="8"/>
      <c r="M108" s="8"/>
      <c r="N108" s="8"/>
      <c r="O108" s="8">
        <v>1</v>
      </c>
    </row>
    <row r="109" spans="1:15" x14ac:dyDescent="0.25">
      <c r="A109">
        <v>4423</v>
      </c>
      <c r="B109" t="s">
        <v>79</v>
      </c>
      <c r="C109" s="8"/>
      <c r="D109" s="8"/>
      <c r="E109" s="8"/>
      <c r="F109" s="8">
        <v>0</v>
      </c>
      <c r="G109" s="8"/>
      <c r="H109" s="8">
        <v>2</v>
      </c>
      <c r="I109" s="8">
        <v>2</v>
      </c>
      <c r="J109" s="8"/>
      <c r="K109" s="8"/>
      <c r="L109" s="8"/>
      <c r="M109" s="8"/>
      <c r="N109" s="8"/>
      <c r="O109" s="8">
        <v>4</v>
      </c>
    </row>
    <row r="110" spans="1:15" x14ac:dyDescent="0.25">
      <c r="A110">
        <v>4424</v>
      </c>
      <c r="B110" t="s">
        <v>54</v>
      </c>
      <c r="C110" s="8"/>
      <c r="D110" s="8"/>
      <c r="E110" s="8"/>
      <c r="F110" s="8"/>
      <c r="G110" s="8"/>
      <c r="H110" s="8">
        <v>2</v>
      </c>
      <c r="I110" s="8"/>
      <c r="J110" s="8"/>
      <c r="K110" s="8"/>
      <c r="L110" s="8"/>
      <c r="M110" s="8"/>
      <c r="N110" s="8"/>
      <c r="O110" s="8">
        <v>2</v>
      </c>
    </row>
    <row r="111" spans="1:15" x14ac:dyDescent="0.25">
      <c r="A111">
        <v>4425</v>
      </c>
      <c r="B111" t="s">
        <v>52</v>
      </c>
      <c r="C111" s="8"/>
      <c r="D111" s="8"/>
      <c r="E111" s="8"/>
      <c r="F111" s="8">
        <v>2</v>
      </c>
      <c r="G111" s="8"/>
      <c r="H111" s="8">
        <v>1</v>
      </c>
      <c r="I111" s="8">
        <v>2</v>
      </c>
      <c r="J111" s="8">
        <v>0</v>
      </c>
      <c r="K111" s="8"/>
      <c r="L111" s="8">
        <v>0</v>
      </c>
      <c r="M111" s="8"/>
      <c r="N111" s="8"/>
      <c r="O111" s="8">
        <v>5</v>
      </c>
    </row>
    <row r="112" spans="1:15" x14ac:dyDescent="0.25">
      <c r="A112">
        <v>4426</v>
      </c>
      <c r="B112" t="s">
        <v>80</v>
      </c>
      <c r="C112" s="8"/>
      <c r="D112" s="8"/>
      <c r="E112" s="8"/>
      <c r="F112" s="8">
        <v>3</v>
      </c>
      <c r="G112" s="8"/>
      <c r="H112" s="8">
        <v>0</v>
      </c>
      <c r="I112" s="8">
        <v>1</v>
      </c>
      <c r="J112" s="8">
        <v>1</v>
      </c>
      <c r="K112" s="8"/>
      <c r="L112" s="8"/>
      <c r="M112" s="8"/>
      <c r="N112" s="8"/>
      <c r="O112" s="8">
        <v>5</v>
      </c>
    </row>
    <row r="113" spans="1:15" x14ac:dyDescent="0.25">
      <c r="A113">
        <v>4427</v>
      </c>
      <c r="B113" t="s">
        <v>59</v>
      </c>
      <c r="C113" s="8"/>
      <c r="D113" s="8"/>
      <c r="E113" s="8"/>
      <c r="F113" s="8"/>
      <c r="G113" s="8"/>
      <c r="H113" s="8"/>
      <c r="I113" s="8">
        <v>2</v>
      </c>
      <c r="J113" s="8"/>
      <c r="K113" s="8"/>
      <c r="L113" s="8"/>
      <c r="M113" s="8"/>
      <c r="N113" s="8"/>
      <c r="O113" s="8">
        <v>2</v>
      </c>
    </row>
    <row r="114" spans="1:15" x14ac:dyDescent="0.25">
      <c r="A114">
        <v>4428</v>
      </c>
      <c r="B114" t="s">
        <v>57</v>
      </c>
      <c r="C114" s="8"/>
      <c r="D114" s="8"/>
      <c r="E114" s="8"/>
      <c r="F114" s="8">
        <v>0</v>
      </c>
      <c r="G114" s="8"/>
      <c r="H114" s="8">
        <v>0</v>
      </c>
      <c r="I114" s="8">
        <v>1</v>
      </c>
      <c r="J114" s="8">
        <v>0</v>
      </c>
      <c r="K114" s="8"/>
      <c r="L114" s="8">
        <v>3</v>
      </c>
      <c r="M114" s="8"/>
      <c r="N114" s="8"/>
      <c r="O114" s="8">
        <v>4</v>
      </c>
    </row>
    <row r="115" spans="1:15" x14ac:dyDescent="0.25">
      <c r="A115">
        <v>4429</v>
      </c>
      <c r="B115" t="s">
        <v>56</v>
      </c>
      <c r="C115" s="8"/>
      <c r="D115" s="8"/>
      <c r="E115" s="8"/>
      <c r="F115" s="8">
        <v>3</v>
      </c>
      <c r="G115" s="8"/>
      <c r="H115" s="8">
        <v>3</v>
      </c>
      <c r="I115" s="8">
        <v>6</v>
      </c>
      <c r="J115" s="8">
        <v>1</v>
      </c>
      <c r="K115" s="8"/>
      <c r="L115" s="8"/>
      <c r="M115" s="8"/>
      <c r="N115" s="8"/>
      <c r="O115" s="8">
        <v>13</v>
      </c>
    </row>
    <row r="116" spans="1:15" x14ac:dyDescent="0.25">
      <c r="A116">
        <v>4430</v>
      </c>
      <c r="B116" t="s">
        <v>60</v>
      </c>
      <c r="C116" s="8"/>
      <c r="D116" s="8"/>
      <c r="E116" s="8"/>
      <c r="F116" s="8"/>
      <c r="G116" s="8"/>
      <c r="H116" s="8">
        <v>0</v>
      </c>
      <c r="I116" s="8"/>
      <c r="J116" s="8"/>
      <c r="K116" s="8"/>
      <c r="L116" s="8"/>
      <c r="M116" s="8"/>
      <c r="N116" s="8"/>
      <c r="O116" s="8">
        <v>0</v>
      </c>
    </row>
    <row r="117" spans="1:15" x14ac:dyDescent="0.25">
      <c r="A117">
        <v>4431</v>
      </c>
      <c r="B117" t="s">
        <v>58</v>
      </c>
      <c r="C117" s="8"/>
      <c r="D117" s="8"/>
      <c r="E117" s="8"/>
      <c r="F117" s="8">
        <v>8</v>
      </c>
      <c r="G117" s="8"/>
      <c r="H117" s="8">
        <v>1</v>
      </c>
      <c r="I117" s="8">
        <v>2</v>
      </c>
      <c r="J117" s="8">
        <v>2</v>
      </c>
      <c r="K117" s="8"/>
      <c r="L117" s="8"/>
      <c r="M117" s="8"/>
      <c r="N117" s="8"/>
      <c r="O117" s="8">
        <v>13</v>
      </c>
    </row>
    <row r="118" spans="1:15" x14ac:dyDescent="0.25">
      <c r="A118">
        <v>4432</v>
      </c>
      <c r="B118" t="s">
        <v>131</v>
      </c>
      <c r="C118" s="8"/>
      <c r="D118" s="8"/>
      <c r="E118" s="8"/>
      <c r="F118" s="8">
        <v>1</v>
      </c>
      <c r="G118" s="8">
        <v>1</v>
      </c>
      <c r="H118" s="8">
        <v>0</v>
      </c>
      <c r="I118" s="8">
        <v>2</v>
      </c>
      <c r="J118" s="8">
        <v>1</v>
      </c>
      <c r="K118" s="8"/>
      <c r="L118" s="8"/>
      <c r="M118" s="8"/>
      <c r="N118" s="8"/>
      <c r="O118" s="8">
        <v>5</v>
      </c>
    </row>
    <row r="119" spans="1:15" x14ac:dyDescent="0.25">
      <c r="A119">
        <v>4433</v>
      </c>
      <c r="B119" t="s">
        <v>88</v>
      </c>
      <c r="C119" s="8"/>
      <c r="D119" s="8"/>
      <c r="E119" s="8"/>
      <c r="F119" s="8">
        <v>4</v>
      </c>
      <c r="G119" s="8"/>
      <c r="H119" s="8">
        <v>1</v>
      </c>
      <c r="I119" s="8">
        <v>1</v>
      </c>
      <c r="J119" s="8">
        <v>0</v>
      </c>
      <c r="K119" s="8"/>
      <c r="L119" s="8"/>
      <c r="M119" s="8"/>
      <c r="N119" s="8"/>
      <c r="O119" s="8">
        <v>6</v>
      </c>
    </row>
    <row r="120" spans="1:15" x14ac:dyDescent="0.25">
      <c r="A120">
        <v>4434</v>
      </c>
      <c r="B120" t="s">
        <v>93</v>
      </c>
      <c r="C120" s="8"/>
      <c r="D120" s="8"/>
      <c r="E120" s="8"/>
      <c r="F120" s="8">
        <v>0</v>
      </c>
      <c r="G120" s="8">
        <v>1</v>
      </c>
      <c r="H120" s="8">
        <v>0</v>
      </c>
      <c r="I120" s="8"/>
      <c r="J120" s="8"/>
      <c r="K120" s="8"/>
      <c r="L120" s="8"/>
      <c r="M120" s="8"/>
      <c r="N120" s="8"/>
      <c r="O120" s="8">
        <v>1</v>
      </c>
    </row>
    <row r="121" spans="1:15" x14ac:dyDescent="0.25">
      <c r="A121">
        <v>4436</v>
      </c>
      <c r="B121" t="s">
        <v>132</v>
      </c>
      <c r="C121" s="8"/>
      <c r="D121" s="8"/>
      <c r="E121" s="8"/>
      <c r="F121" s="8"/>
      <c r="G121" s="8"/>
      <c r="H121" s="8">
        <v>0</v>
      </c>
      <c r="I121" s="8"/>
      <c r="J121" s="8"/>
      <c r="K121" s="8"/>
      <c r="L121" s="8"/>
      <c r="M121" s="8"/>
      <c r="N121" s="8"/>
      <c r="O121" s="8">
        <v>0</v>
      </c>
    </row>
    <row r="122" spans="1:15" x14ac:dyDescent="0.25">
      <c r="A122">
        <v>4439</v>
      </c>
      <c r="B122" t="s">
        <v>31</v>
      </c>
      <c r="C122" s="8"/>
      <c r="D122" s="8"/>
      <c r="E122" s="8"/>
      <c r="F122" s="8">
        <v>1</v>
      </c>
      <c r="G122" s="8">
        <v>2</v>
      </c>
      <c r="H122" s="8">
        <v>2</v>
      </c>
      <c r="I122" s="8">
        <v>7</v>
      </c>
      <c r="J122" s="8">
        <v>2</v>
      </c>
      <c r="K122" s="8"/>
      <c r="L122" s="8"/>
      <c r="M122" s="8"/>
      <c r="N122" s="8"/>
      <c r="O122" s="8">
        <v>14</v>
      </c>
    </row>
    <row r="123" spans="1:15" x14ac:dyDescent="0.25">
      <c r="A123">
        <v>4441</v>
      </c>
      <c r="B123" t="s">
        <v>183</v>
      </c>
      <c r="C123" s="8"/>
      <c r="D123" s="8">
        <v>2</v>
      </c>
      <c r="E123" s="8"/>
      <c r="F123" s="8">
        <v>2</v>
      </c>
      <c r="G123" s="8">
        <v>7</v>
      </c>
      <c r="H123" s="8">
        <v>2</v>
      </c>
      <c r="I123" s="8">
        <v>9</v>
      </c>
      <c r="J123" s="8">
        <v>2</v>
      </c>
      <c r="K123" s="8"/>
      <c r="L123" s="8"/>
      <c r="M123" s="8"/>
      <c r="N123" s="8"/>
      <c r="O123" s="8">
        <v>24</v>
      </c>
    </row>
    <row r="124" spans="1:15" x14ac:dyDescent="0.25">
      <c r="A124">
        <v>4442</v>
      </c>
      <c r="B124" t="s">
        <v>171</v>
      </c>
      <c r="C124" s="8"/>
      <c r="D124" s="8"/>
      <c r="E124" s="8"/>
      <c r="F124" s="8">
        <v>0</v>
      </c>
      <c r="G124" s="8">
        <v>2</v>
      </c>
      <c r="H124" s="8">
        <v>0</v>
      </c>
      <c r="I124" s="8">
        <v>0</v>
      </c>
      <c r="J124" s="8">
        <v>0</v>
      </c>
      <c r="K124" s="8"/>
      <c r="L124" s="8"/>
      <c r="M124" s="8"/>
      <c r="N124" s="8"/>
      <c r="O124" s="8">
        <v>2</v>
      </c>
    </row>
    <row r="125" spans="1:15" x14ac:dyDescent="0.25">
      <c r="A125">
        <v>4443</v>
      </c>
      <c r="B125" t="s">
        <v>176</v>
      </c>
      <c r="C125" s="8"/>
      <c r="D125" s="8"/>
      <c r="E125" s="8"/>
      <c r="F125" s="8">
        <v>4</v>
      </c>
      <c r="G125" s="8">
        <v>1</v>
      </c>
      <c r="H125" s="8">
        <v>2</v>
      </c>
      <c r="I125" s="8">
        <v>4</v>
      </c>
      <c r="J125" s="8">
        <v>2</v>
      </c>
      <c r="K125" s="8">
        <v>1</v>
      </c>
      <c r="L125" s="8"/>
      <c r="M125" s="8"/>
      <c r="N125" s="8"/>
      <c r="O125" s="8">
        <v>14</v>
      </c>
    </row>
    <row r="126" spans="1:15" x14ac:dyDescent="0.25">
      <c r="A126">
        <v>4444</v>
      </c>
      <c r="B126" t="s">
        <v>178</v>
      </c>
      <c r="C126" s="8"/>
      <c r="D126" s="8"/>
      <c r="E126" s="8"/>
      <c r="F126" s="8">
        <v>2</v>
      </c>
      <c r="G126" s="8"/>
      <c r="H126" s="8">
        <v>1</v>
      </c>
      <c r="I126" s="8">
        <v>4</v>
      </c>
      <c r="J126" s="8">
        <v>1</v>
      </c>
      <c r="K126" s="8"/>
      <c r="L126" s="8"/>
      <c r="M126" s="8"/>
      <c r="N126" s="8"/>
      <c r="O126" s="8">
        <v>8</v>
      </c>
    </row>
    <row r="127" spans="1:15" x14ac:dyDescent="0.25">
      <c r="A127">
        <v>4445</v>
      </c>
      <c r="B127" t="s">
        <v>107</v>
      </c>
      <c r="C127" s="8"/>
      <c r="D127" s="8"/>
      <c r="E127" s="8"/>
      <c r="F127" s="8">
        <v>2</v>
      </c>
      <c r="G127" s="8">
        <v>1</v>
      </c>
      <c r="H127" s="8">
        <v>1</v>
      </c>
      <c r="I127" s="8">
        <v>2</v>
      </c>
      <c r="J127" s="8">
        <v>0</v>
      </c>
      <c r="K127" s="8"/>
      <c r="L127" s="8"/>
      <c r="M127" s="8"/>
      <c r="N127" s="8"/>
      <c r="O127" s="8">
        <v>6</v>
      </c>
    </row>
    <row r="128" spans="1:15" x14ac:dyDescent="0.25">
      <c r="A128">
        <v>4446</v>
      </c>
      <c r="B128" t="s">
        <v>189</v>
      </c>
      <c r="C128" s="8"/>
      <c r="D128" s="8"/>
      <c r="E128" s="8"/>
      <c r="F128" s="8">
        <v>3</v>
      </c>
      <c r="G128" s="8">
        <v>1</v>
      </c>
      <c r="H128" s="8">
        <v>0</v>
      </c>
      <c r="I128" s="8">
        <v>1</v>
      </c>
      <c r="J128" s="8">
        <v>2</v>
      </c>
      <c r="K128" s="8"/>
      <c r="L128" s="8"/>
      <c r="M128" s="8"/>
      <c r="N128" s="8"/>
      <c r="O128" s="8">
        <v>7</v>
      </c>
    </row>
    <row r="129" spans="1:15" x14ac:dyDescent="0.25">
      <c r="A129">
        <v>4447</v>
      </c>
      <c r="B129" t="s">
        <v>96</v>
      </c>
      <c r="C129" s="8"/>
      <c r="D129" s="8"/>
      <c r="E129" s="8"/>
      <c r="F129" s="8">
        <v>1</v>
      </c>
      <c r="G129" s="8"/>
      <c r="H129" s="8">
        <v>1</v>
      </c>
      <c r="I129" s="8">
        <v>3</v>
      </c>
      <c r="J129" s="8">
        <v>2</v>
      </c>
      <c r="K129" s="8"/>
      <c r="L129" s="8"/>
      <c r="M129" s="8"/>
      <c r="N129" s="8"/>
      <c r="O129" s="8">
        <v>7</v>
      </c>
    </row>
    <row r="130" spans="1:15" x14ac:dyDescent="0.25">
      <c r="A130">
        <v>4448</v>
      </c>
      <c r="B130" t="s">
        <v>82</v>
      </c>
      <c r="C130" s="8"/>
      <c r="D130" s="8"/>
      <c r="E130" s="8"/>
      <c r="F130" s="8">
        <v>1</v>
      </c>
      <c r="G130" s="8">
        <v>2</v>
      </c>
      <c r="H130" s="8">
        <v>1</v>
      </c>
      <c r="I130" s="8">
        <v>2</v>
      </c>
      <c r="J130" s="8">
        <v>1</v>
      </c>
      <c r="K130" s="8"/>
      <c r="L130" s="8"/>
      <c r="M130" s="8"/>
      <c r="N130" s="8"/>
      <c r="O130" s="8">
        <v>7</v>
      </c>
    </row>
    <row r="131" spans="1:15" x14ac:dyDescent="0.25">
      <c r="A131">
        <v>4449</v>
      </c>
      <c r="B131" t="s">
        <v>85</v>
      </c>
      <c r="C131" s="8"/>
      <c r="D131" s="8"/>
      <c r="E131" s="8"/>
      <c r="F131" s="8"/>
      <c r="G131" s="8"/>
      <c r="H131" s="8">
        <v>1</v>
      </c>
      <c r="I131" s="8">
        <v>2</v>
      </c>
      <c r="J131" s="8">
        <v>0</v>
      </c>
      <c r="K131" s="8"/>
      <c r="L131" s="8"/>
      <c r="M131" s="8"/>
      <c r="N131" s="8"/>
      <c r="O131" s="8">
        <v>3</v>
      </c>
    </row>
    <row r="132" spans="1:15" x14ac:dyDescent="0.25">
      <c r="A132">
        <v>4450</v>
      </c>
      <c r="B132" t="s">
        <v>86</v>
      </c>
      <c r="C132" s="8"/>
      <c r="D132" s="8"/>
      <c r="E132" s="8"/>
      <c r="F132" s="8"/>
      <c r="G132" s="8"/>
      <c r="H132" s="8">
        <v>1</v>
      </c>
      <c r="I132" s="8">
        <v>2</v>
      </c>
      <c r="J132" s="8">
        <v>1</v>
      </c>
      <c r="K132" s="8"/>
      <c r="L132" s="8"/>
      <c r="M132" s="8"/>
      <c r="N132" s="8"/>
      <c r="O132" s="8">
        <v>4</v>
      </c>
    </row>
    <row r="133" spans="1:15" x14ac:dyDescent="0.25">
      <c r="A133">
        <v>4451</v>
      </c>
      <c r="B133" t="s">
        <v>83</v>
      </c>
      <c r="C133" s="8"/>
      <c r="D133" s="8"/>
      <c r="E133" s="8"/>
      <c r="F133" s="8">
        <v>11</v>
      </c>
      <c r="G133" s="8"/>
      <c r="H133" s="8">
        <v>0</v>
      </c>
      <c r="I133" s="8">
        <v>6</v>
      </c>
      <c r="J133" s="8">
        <v>0</v>
      </c>
      <c r="K133" s="8"/>
      <c r="L133" s="8"/>
      <c r="M133" s="8"/>
      <c r="N133" s="8"/>
      <c r="O133" s="8">
        <v>17</v>
      </c>
    </row>
    <row r="134" spans="1:15" x14ac:dyDescent="0.25">
      <c r="A134">
        <v>4452</v>
      </c>
      <c r="B134" t="s">
        <v>123</v>
      </c>
      <c r="C134" s="8"/>
      <c r="D134" s="8">
        <v>1</v>
      </c>
      <c r="E134" s="8"/>
      <c r="F134" s="8">
        <v>20</v>
      </c>
      <c r="G134" s="8">
        <v>17</v>
      </c>
      <c r="H134" s="8">
        <v>12</v>
      </c>
      <c r="I134" s="8">
        <v>30</v>
      </c>
      <c r="J134" s="8">
        <v>9</v>
      </c>
      <c r="K134" s="8">
        <v>1</v>
      </c>
      <c r="L134" s="8"/>
      <c r="M134" s="8"/>
      <c r="N134" s="8"/>
      <c r="O134" s="8">
        <v>90</v>
      </c>
    </row>
    <row r="135" spans="1:15" x14ac:dyDescent="0.25">
      <c r="A135">
        <v>4453</v>
      </c>
      <c r="B135" t="s">
        <v>70</v>
      </c>
      <c r="C135" s="8"/>
      <c r="D135" s="8">
        <v>1</v>
      </c>
      <c r="E135" s="8"/>
      <c r="F135" s="8">
        <v>1</v>
      </c>
      <c r="G135" s="8">
        <v>2</v>
      </c>
      <c r="H135" s="8">
        <v>1</v>
      </c>
      <c r="I135" s="8">
        <v>2</v>
      </c>
      <c r="J135" s="8">
        <v>1</v>
      </c>
      <c r="K135" s="8"/>
      <c r="L135" s="8"/>
      <c r="M135" s="8"/>
      <c r="N135" s="8"/>
      <c r="O135" s="8">
        <v>8</v>
      </c>
    </row>
    <row r="136" spans="1:15" x14ac:dyDescent="0.25">
      <c r="A136">
        <v>4454</v>
      </c>
      <c r="B136" t="s">
        <v>188</v>
      </c>
      <c r="C136" s="8"/>
      <c r="D136" s="8"/>
      <c r="E136" s="8"/>
      <c r="F136" s="8">
        <v>3</v>
      </c>
      <c r="G136" s="8"/>
      <c r="H136" s="8">
        <v>0</v>
      </c>
      <c r="I136" s="8">
        <v>1</v>
      </c>
      <c r="J136" s="8"/>
      <c r="K136" s="8"/>
      <c r="L136" s="8"/>
      <c r="M136" s="8"/>
      <c r="N136" s="8"/>
      <c r="O136" s="8">
        <v>4</v>
      </c>
    </row>
    <row r="137" spans="1:15" x14ac:dyDescent="0.25">
      <c r="A137">
        <v>4455</v>
      </c>
      <c r="B137" t="s">
        <v>121</v>
      </c>
      <c r="C137" s="8"/>
      <c r="D137" s="8"/>
      <c r="E137" s="8"/>
      <c r="F137" s="8">
        <v>0</v>
      </c>
      <c r="G137" s="8">
        <v>3</v>
      </c>
      <c r="H137" s="8">
        <v>0</v>
      </c>
      <c r="I137" s="8">
        <v>8</v>
      </c>
      <c r="J137" s="8">
        <v>1</v>
      </c>
      <c r="K137" s="8"/>
      <c r="L137" s="8"/>
      <c r="M137" s="8"/>
      <c r="N137" s="8"/>
      <c r="O137" s="8">
        <v>12</v>
      </c>
    </row>
    <row r="138" spans="1:15" x14ac:dyDescent="0.25">
      <c r="A138">
        <v>4456</v>
      </c>
      <c r="B138" t="s">
        <v>30</v>
      </c>
      <c r="C138" s="8"/>
      <c r="D138" s="8"/>
      <c r="E138" s="8"/>
      <c r="F138" s="8">
        <v>2</v>
      </c>
      <c r="G138" s="8"/>
      <c r="H138" s="8">
        <v>0</v>
      </c>
      <c r="I138" s="8"/>
      <c r="J138" s="8">
        <v>0</v>
      </c>
      <c r="K138" s="8"/>
      <c r="L138" s="8"/>
      <c r="M138" s="8"/>
      <c r="N138" s="8"/>
      <c r="O138" s="8">
        <v>2</v>
      </c>
    </row>
    <row r="139" spans="1:15" x14ac:dyDescent="0.25">
      <c r="A139">
        <v>4457</v>
      </c>
      <c r="B139" t="s">
        <v>159</v>
      </c>
      <c r="C139" s="8"/>
      <c r="D139" s="8"/>
      <c r="E139" s="8"/>
      <c r="F139" s="8">
        <v>0</v>
      </c>
      <c r="G139" s="8"/>
      <c r="H139" s="8">
        <v>0</v>
      </c>
      <c r="I139" s="8">
        <v>3</v>
      </c>
      <c r="J139" s="8"/>
      <c r="K139" s="8"/>
      <c r="L139" s="8"/>
      <c r="M139" s="8"/>
      <c r="N139" s="8"/>
      <c r="O139" s="8">
        <v>3</v>
      </c>
    </row>
    <row r="140" spans="1:15" x14ac:dyDescent="0.25">
      <c r="A140">
        <v>4458</v>
      </c>
      <c r="B140" t="s">
        <v>185</v>
      </c>
      <c r="C140" s="8"/>
      <c r="D140" s="8"/>
      <c r="E140" s="8"/>
      <c r="F140" s="8">
        <v>2</v>
      </c>
      <c r="G140" s="8"/>
      <c r="H140" s="8">
        <v>0</v>
      </c>
      <c r="I140" s="8">
        <v>1</v>
      </c>
      <c r="J140" s="8">
        <v>0</v>
      </c>
      <c r="K140" s="8"/>
      <c r="L140" s="8"/>
      <c r="M140" s="8"/>
      <c r="N140" s="8"/>
      <c r="O140" s="8">
        <v>3</v>
      </c>
    </row>
    <row r="141" spans="1:15" x14ac:dyDescent="0.25">
      <c r="A141">
        <v>4459</v>
      </c>
      <c r="B141" t="s">
        <v>190</v>
      </c>
      <c r="C141" s="8"/>
      <c r="D141" s="8"/>
      <c r="E141" s="8"/>
      <c r="F141" s="8">
        <v>1</v>
      </c>
      <c r="G141" s="8"/>
      <c r="H141" s="8">
        <v>0</v>
      </c>
      <c r="I141" s="8"/>
      <c r="J141" s="8">
        <v>0</v>
      </c>
      <c r="K141" s="8"/>
      <c r="L141" s="8"/>
      <c r="M141" s="8"/>
      <c r="N141" s="8"/>
      <c r="O141" s="8">
        <v>1</v>
      </c>
    </row>
    <row r="142" spans="1:15" x14ac:dyDescent="0.25">
      <c r="A142">
        <v>4460</v>
      </c>
      <c r="B142" t="s">
        <v>184</v>
      </c>
      <c r="C142" s="8"/>
      <c r="D142" s="8"/>
      <c r="E142" s="8"/>
      <c r="F142" s="8"/>
      <c r="G142" s="8"/>
      <c r="H142" s="8"/>
      <c r="I142" s="8">
        <v>2</v>
      </c>
      <c r="J142" s="8">
        <v>1</v>
      </c>
      <c r="K142" s="8"/>
      <c r="L142" s="8"/>
      <c r="M142" s="8"/>
      <c r="N142" s="8"/>
      <c r="O142" s="8">
        <v>3</v>
      </c>
    </row>
    <row r="143" spans="1:15" x14ac:dyDescent="0.25">
      <c r="A143">
        <v>4461</v>
      </c>
      <c r="B143" t="s">
        <v>164</v>
      </c>
      <c r="C143" s="8"/>
      <c r="D143" s="8"/>
      <c r="E143" s="8"/>
      <c r="F143" s="8"/>
      <c r="G143" s="8"/>
      <c r="H143" s="8"/>
      <c r="I143" s="8">
        <v>1</v>
      </c>
      <c r="J143" s="8"/>
      <c r="K143" s="8"/>
      <c r="L143" s="8"/>
      <c r="M143" s="8"/>
      <c r="N143" s="8"/>
      <c r="O143" s="8">
        <v>1</v>
      </c>
    </row>
    <row r="144" spans="1:15" x14ac:dyDescent="0.25">
      <c r="A144">
        <v>4462</v>
      </c>
      <c r="B144" t="s">
        <v>173</v>
      </c>
      <c r="C144" s="8"/>
      <c r="D144" s="8"/>
      <c r="E144" s="8"/>
      <c r="F144" s="8">
        <v>1</v>
      </c>
      <c r="G144" s="8"/>
      <c r="H144" s="8"/>
      <c r="I144" s="8"/>
      <c r="J144" s="8">
        <v>0</v>
      </c>
      <c r="K144" s="8"/>
      <c r="L144" s="8"/>
      <c r="M144" s="8"/>
      <c r="N144" s="8"/>
      <c r="O144" s="8">
        <v>1</v>
      </c>
    </row>
    <row r="145" spans="1:15" x14ac:dyDescent="0.25">
      <c r="A145">
        <v>4463</v>
      </c>
      <c r="B145" t="s">
        <v>174</v>
      </c>
      <c r="C145" s="8"/>
      <c r="D145" s="8"/>
      <c r="E145" s="8"/>
      <c r="F145" s="8">
        <v>1</v>
      </c>
      <c r="G145" s="8"/>
      <c r="H145" s="8">
        <v>0</v>
      </c>
      <c r="I145" s="8">
        <v>1</v>
      </c>
      <c r="J145" s="8">
        <v>0</v>
      </c>
      <c r="K145" s="8"/>
      <c r="L145" s="8"/>
      <c r="M145" s="8"/>
      <c r="N145" s="8"/>
      <c r="O145" s="8">
        <v>2</v>
      </c>
    </row>
    <row r="146" spans="1:15" x14ac:dyDescent="0.25">
      <c r="A146">
        <v>4464</v>
      </c>
      <c r="B146" t="s">
        <v>165</v>
      </c>
      <c r="C146" s="8"/>
      <c r="D146" s="8"/>
      <c r="E146" s="8"/>
      <c r="F146" s="8">
        <v>2</v>
      </c>
      <c r="G146" s="8"/>
      <c r="H146" s="8">
        <v>0</v>
      </c>
      <c r="I146" s="8">
        <v>0</v>
      </c>
      <c r="J146" s="8">
        <v>1</v>
      </c>
      <c r="K146" s="8"/>
      <c r="L146" s="8"/>
      <c r="M146" s="8"/>
      <c r="N146" s="8"/>
      <c r="O146" s="8">
        <v>3</v>
      </c>
    </row>
    <row r="147" spans="1:15" x14ac:dyDescent="0.25">
      <c r="A147">
        <v>4465</v>
      </c>
      <c r="B147" t="s">
        <v>186</v>
      </c>
      <c r="C147" s="8"/>
      <c r="D147" s="8"/>
      <c r="E147" s="8"/>
      <c r="F147" s="8">
        <v>2</v>
      </c>
      <c r="G147" s="8"/>
      <c r="H147" s="8">
        <v>0</v>
      </c>
      <c r="I147" s="8">
        <v>2</v>
      </c>
      <c r="J147" s="8">
        <v>1</v>
      </c>
      <c r="K147" s="8"/>
      <c r="L147" s="8"/>
      <c r="M147" s="8"/>
      <c r="N147" s="8"/>
      <c r="O147" s="8">
        <v>5</v>
      </c>
    </row>
    <row r="148" spans="1:15" x14ac:dyDescent="0.25">
      <c r="A148">
        <v>6681</v>
      </c>
      <c r="B148" t="s">
        <v>106</v>
      </c>
      <c r="C148" s="8"/>
      <c r="D148" s="8"/>
      <c r="E148" s="8"/>
      <c r="F148" s="8">
        <v>1</v>
      </c>
      <c r="G148" s="8">
        <v>1</v>
      </c>
      <c r="H148" s="8">
        <v>0</v>
      </c>
      <c r="I148" s="8">
        <v>1</v>
      </c>
      <c r="J148" s="8">
        <v>0</v>
      </c>
      <c r="K148" s="8"/>
      <c r="L148" s="8"/>
      <c r="M148" s="8"/>
      <c r="N148" s="8"/>
      <c r="O148" s="8">
        <v>3</v>
      </c>
    </row>
    <row r="149" spans="1:15" x14ac:dyDescent="0.25">
      <c r="A149">
        <v>6682</v>
      </c>
      <c r="B149" t="s">
        <v>137</v>
      </c>
      <c r="C149" s="8"/>
      <c r="D149" s="8"/>
      <c r="E149" s="8"/>
      <c r="F149" s="8"/>
      <c r="G149" s="8"/>
      <c r="H149" s="8">
        <v>1</v>
      </c>
      <c r="I149" s="8">
        <v>1</v>
      </c>
      <c r="J149" s="8">
        <v>0</v>
      </c>
      <c r="K149" s="8"/>
      <c r="L149" s="8"/>
      <c r="M149" s="8"/>
      <c r="N149" s="8"/>
      <c r="O149" s="8">
        <v>2</v>
      </c>
    </row>
    <row r="150" spans="1:15" x14ac:dyDescent="0.25">
      <c r="A150">
        <v>6683</v>
      </c>
      <c r="B150" t="s">
        <v>140</v>
      </c>
      <c r="C150" s="8"/>
      <c r="D150" s="8"/>
      <c r="E150" s="8"/>
      <c r="F150" s="8">
        <v>2</v>
      </c>
      <c r="G150" s="8">
        <v>1</v>
      </c>
      <c r="H150" s="8">
        <v>1</v>
      </c>
      <c r="I150" s="8">
        <v>4</v>
      </c>
      <c r="J150" s="8"/>
      <c r="K150" s="8"/>
      <c r="L150" s="8"/>
      <c r="M150" s="8"/>
      <c r="N150" s="8"/>
      <c r="O150" s="8">
        <v>8</v>
      </c>
    </row>
    <row r="151" spans="1:15" x14ac:dyDescent="0.25">
      <c r="A151">
        <v>6722</v>
      </c>
      <c r="B151" t="s">
        <v>108</v>
      </c>
      <c r="C151" s="8"/>
      <c r="D151" s="8"/>
      <c r="E151" s="8"/>
      <c r="F151" s="8">
        <v>5</v>
      </c>
      <c r="G151" s="8">
        <v>4</v>
      </c>
      <c r="H151" s="8">
        <v>6</v>
      </c>
      <c r="I151" s="8">
        <v>6</v>
      </c>
      <c r="J151" s="8">
        <v>1</v>
      </c>
      <c r="K151" s="8"/>
      <c r="L151" s="8"/>
      <c r="M151" s="8"/>
      <c r="N151" s="8"/>
      <c r="O151" s="8">
        <v>22</v>
      </c>
    </row>
    <row r="152" spans="1:15" x14ac:dyDescent="0.25">
      <c r="A152">
        <v>6953</v>
      </c>
      <c r="B152" t="s">
        <v>102</v>
      </c>
      <c r="C152" s="8"/>
      <c r="D152" s="8"/>
      <c r="E152" s="8">
        <v>0</v>
      </c>
      <c r="F152" s="8">
        <v>1</v>
      </c>
      <c r="G152" s="8"/>
      <c r="H152" s="8">
        <v>1</v>
      </c>
      <c r="I152" s="8">
        <v>1</v>
      </c>
      <c r="J152" s="8"/>
      <c r="K152" s="8"/>
      <c r="L152" s="8"/>
      <c r="M152" s="8"/>
      <c r="N152" s="8"/>
      <c r="O152" s="8">
        <v>3</v>
      </c>
    </row>
    <row r="153" spans="1:15" x14ac:dyDescent="0.25">
      <c r="A153">
        <v>6954</v>
      </c>
      <c r="B153" t="s">
        <v>160</v>
      </c>
      <c r="C153" s="8"/>
      <c r="D153" s="8"/>
      <c r="E153" s="8"/>
      <c r="F153" s="8"/>
      <c r="G153" s="8">
        <v>1</v>
      </c>
      <c r="H153" s="8">
        <v>1</v>
      </c>
      <c r="I153" s="8">
        <v>2</v>
      </c>
      <c r="J153" s="8"/>
      <c r="K153" s="8"/>
      <c r="L153" s="8"/>
      <c r="M153" s="8"/>
      <c r="N153" s="8"/>
      <c r="O153" s="8">
        <v>4</v>
      </c>
    </row>
    <row r="154" spans="1:15" x14ac:dyDescent="0.25">
      <c r="A154">
        <v>6997</v>
      </c>
      <c r="B154" t="s">
        <v>177</v>
      </c>
      <c r="C154" s="8"/>
      <c r="D154" s="8"/>
      <c r="E154" s="8"/>
      <c r="F154" s="8">
        <v>1</v>
      </c>
      <c r="G154" s="8">
        <v>5</v>
      </c>
      <c r="H154" s="8">
        <v>3</v>
      </c>
      <c r="I154" s="8">
        <v>6</v>
      </c>
      <c r="J154" s="8"/>
      <c r="K154" s="8"/>
      <c r="L154" s="8"/>
      <c r="M154" s="8"/>
      <c r="N154" s="8"/>
      <c r="O154" s="8">
        <v>15</v>
      </c>
    </row>
    <row r="155" spans="1:15" x14ac:dyDescent="0.25">
      <c r="A155">
        <v>7020</v>
      </c>
      <c r="B155" t="s">
        <v>81</v>
      </c>
      <c r="C155" s="8"/>
      <c r="D155" s="8"/>
      <c r="E155" s="8"/>
      <c r="F155" s="8"/>
      <c r="G155" s="8"/>
      <c r="H155" s="8">
        <v>0</v>
      </c>
      <c r="I155" s="8">
        <v>1</v>
      </c>
      <c r="J155" s="8">
        <v>1</v>
      </c>
      <c r="K155" s="8"/>
      <c r="L155" s="8"/>
      <c r="M155" s="8"/>
      <c r="N155" s="8"/>
      <c r="O155" s="8">
        <v>2</v>
      </c>
    </row>
    <row r="156" spans="1:15" x14ac:dyDescent="0.25">
      <c r="A156">
        <v>7021</v>
      </c>
      <c r="B156" t="s">
        <v>145</v>
      </c>
      <c r="C156" s="8"/>
      <c r="D156" s="8"/>
      <c r="E156" s="8"/>
      <c r="F156" s="8">
        <v>1</v>
      </c>
      <c r="G156" s="8"/>
      <c r="H156" s="8">
        <v>0</v>
      </c>
      <c r="I156" s="8">
        <v>1</v>
      </c>
      <c r="J156" s="8"/>
      <c r="K156" s="8"/>
      <c r="L156" s="8"/>
      <c r="M156" s="8"/>
      <c r="N156" s="8"/>
      <c r="O156" s="8">
        <v>2</v>
      </c>
    </row>
    <row r="157" spans="1:15" x14ac:dyDescent="0.25">
      <c r="A157">
        <v>7022</v>
      </c>
      <c r="B157" t="s">
        <v>66</v>
      </c>
      <c r="C157" s="8"/>
      <c r="D157" s="8"/>
      <c r="E157" s="8"/>
      <c r="F157" s="8">
        <v>1</v>
      </c>
      <c r="G157" s="8">
        <v>4</v>
      </c>
      <c r="H157" s="8">
        <v>1</v>
      </c>
      <c r="I157" s="8">
        <v>1</v>
      </c>
      <c r="J157" s="8">
        <v>0</v>
      </c>
      <c r="K157" s="8"/>
      <c r="L157" s="8"/>
      <c r="M157" s="8"/>
      <c r="N157" s="8"/>
      <c r="O157" s="8">
        <v>7</v>
      </c>
    </row>
    <row r="158" spans="1:15" x14ac:dyDescent="0.25">
      <c r="A158">
        <v>7023</v>
      </c>
      <c r="B158" t="s">
        <v>16</v>
      </c>
      <c r="C158" s="8"/>
      <c r="D158" s="8"/>
      <c r="E158" s="8"/>
      <c r="F158" s="8">
        <v>1</v>
      </c>
      <c r="G158" s="8"/>
      <c r="H158" s="8">
        <v>1</v>
      </c>
      <c r="I158" s="8">
        <v>1</v>
      </c>
      <c r="J158" s="8">
        <v>0</v>
      </c>
      <c r="K158" s="8"/>
      <c r="L158" s="8"/>
      <c r="M158" s="8"/>
      <c r="N158" s="8"/>
      <c r="O158" s="8">
        <v>3</v>
      </c>
    </row>
    <row r="159" spans="1:15" x14ac:dyDescent="0.25">
      <c r="A159">
        <v>7107</v>
      </c>
      <c r="B159" t="s">
        <v>115</v>
      </c>
      <c r="C159" s="8"/>
      <c r="D159" s="8"/>
      <c r="E159" s="8">
        <v>0</v>
      </c>
      <c r="F159" s="8">
        <v>7</v>
      </c>
      <c r="G159" s="8">
        <v>3</v>
      </c>
      <c r="H159" s="8">
        <v>8</v>
      </c>
      <c r="I159" s="8">
        <v>22</v>
      </c>
      <c r="J159" s="8">
        <v>4</v>
      </c>
      <c r="K159" s="8"/>
      <c r="L159" s="8"/>
      <c r="M159" s="8"/>
      <c r="N159" s="8"/>
      <c r="O159" s="8">
        <v>44</v>
      </c>
    </row>
    <row r="160" spans="1:15" x14ac:dyDescent="0.25">
      <c r="A160">
        <v>7183</v>
      </c>
      <c r="B160" t="s">
        <v>7</v>
      </c>
      <c r="C160" s="8"/>
      <c r="D160" s="8"/>
      <c r="E160" s="8"/>
      <c r="F160" s="8">
        <v>5</v>
      </c>
      <c r="G160" s="8">
        <v>6</v>
      </c>
      <c r="H160" s="8">
        <v>9</v>
      </c>
      <c r="I160" s="8">
        <v>16</v>
      </c>
      <c r="J160" s="8">
        <v>3</v>
      </c>
      <c r="K160" s="8"/>
      <c r="L160" s="8"/>
      <c r="M160" s="8"/>
      <c r="N160" s="8"/>
      <c r="O160" s="8">
        <v>39</v>
      </c>
    </row>
    <row r="161" spans="1:15" x14ac:dyDescent="0.25">
      <c r="A161">
        <v>7222</v>
      </c>
      <c r="B161" t="s">
        <v>62</v>
      </c>
      <c r="C161" s="8"/>
      <c r="D161" s="8"/>
      <c r="E161" s="8"/>
      <c r="F161" s="8">
        <v>0</v>
      </c>
      <c r="G161" s="8">
        <v>1</v>
      </c>
      <c r="H161" s="8">
        <v>0</v>
      </c>
      <c r="I161" s="8">
        <v>1</v>
      </c>
      <c r="J161" s="8">
        <v>0</v>
      </c>
      <c r="K161" s="8"/>
      <c r="L161" s="8"/>
      <c r="M161" s="8"/>
      <c r="N161" s="8"/>
      <c r="O161" s="8">
        <v>2</v>
      </c>
    </row>
    <row r="162" spans="1:15" x14ac:dyDescent="0.25">
      <c r="A162">
        <v>7223</v>
      </c>
      <c r="B162" t="s">
        <v>133</v>
      </c>
      <c r="C162" s="8"/>
      <c r="D162" s="8"/>
      <c r="E162" s="8"/>
      <c r="F162" s="8"/>
      <c r="G162" s="8"/>
      <c r="H162" s="8">
        <v>0</v>
      </c>
      <c r="I162" s="8"/>
      <c r="J162" s="8"/>
      <c r="K162" s="8"/>
      <c r="L162" s="8"/>
      <c r="M162" s="8"/>
      <c r="N162" s="8"/>
      <c r="O162" s="8">
        <v>0</v>
      </c>
    </row>
    <row r="163" spans="1:15" x14ac:dyDescent="0.25">
      <c r="A163">
        <v>7306</v>
      </c>
      <c r="B163" t="s">
        <v>161</v>
      </c>
      <c r="C163" s="8"/>
      <c r="D163" s="8"/>
      <c r="E163" s="8">
        <v>0</v>
      </c>
      <c r="F163" s="8">
        <v>4</v>
      </c>
      <c r="G163" s="8">
        <v>3</v>
      </c>
      <c r="H163" s="8">
        <v>1</v>
      </c>
      <c r="I163" s="8">
        <v>4</v>
      </c>
      <c r="J163" s="8"/>
      <c r="K163" s="8">
        <v>1</v>
      </c>
      <c r="L163" s="8"/>
      <c r="M163" s="8"/>
      <c r="N163" s="8"/>
      <c r="O163" s="8">
        <v>13</v>
      </c>
    </row>
    <row r="164" spans="1:15" x14ac:dyDescent="0.25">
      <c r="A164">
        <v>7315</v>
      </c>
      <c r="B164" t="s">
        <v>142</v>
      </c>
      <c r="C164" s="8"/>
      <c r="D164" s="8"/>
      <c r="E164" s="8"/>
      <c r="F164" s="8"/>
      <c r="G164" s="8"/>
      <c r="H164" s="8">
        <v>0</v>
      </c>
      <c r="I164" s="8">
        <v>1</v>
      </c>
      <c r="J164" s="8">
        <v>1</v>
      </c>
      <c r="K164" s="8"/>
      <c r="L164" s="8"/>
      <c r="M164" s="8"/>
      <c r="N164" s="8"/>
      <c r="O164" s="8">
        <v>2</v>
      </c>
    </row>
    <row r="165" spans="1:15" x14ac:dyDescent="0.25">
      <c r="A165">
        <v>7316</v>
      </c>
      <c r="B165" t="s">
        <v>39</v>
      </c>
      <c r="C165" s="8"/>
      <c r="D165" s="8"/>
      <c r="E165" s="8"/>
      <c r="F165" s="8">
        <v>1</v>
      </c>
      <c r="G165" s="8"/>
      <c r="H165" s="8">
        <v>0</v>
      </c>
      <c r="I165" s="8">
        <v>2</v>
      </c>
      <c r="J165" s="8">
        <v>0</v>
      </c>
      <c r="K165" s="8"/>
      <c r="L165" s="8"/>
      <c r="M165" s="8"/>
      <c r="N165" s="8"/>
      <c r="O165" s="8">
        <v>3</v>
      </c>
    </row>
    <row r="166" spans="1:15" x14ac:dyDescent="0.25">
      <c r="A166">
        <v>7317</v>
      </c>
      <c r="B166" t="s">
        <v>141</v>
      </c>
      <c r="C166" s="8"/>
      <c r="D166" s="8"/>
      <c r="E166" s="8"/>
      <c r="F166" s="8">
        <v>2</v>
      </c>
      <c r="G166" s="8">
        <v>1</v>
      </c>
      <c r="H166" s="8">
        <v>1</v>
      </c>
      <c r="I166" s="8">
        <v>2</v>
      </c>
      <c r="J166" s="8">
        <v>0</v>
      </c>
      <c r="K166" s="8"/>
      <c r="L166" s="8"/>
      <c r="M166" s="8"/>
      <c r="N166" s="8"/>
      <c r="O166" s="8">
        <v>6</v>
      </c>
    </row>
    <row r="167" spans="1:15" x14ac:dyDescent="0.25">
      <c r="A167">
        <v>7318</v>
      </c>
      <c r="B167" t="s">
        <v>153</v>
      </c>
      <c r="C167" s="8"/>
      <c r="D167" s="8"/>
      <c r="E167" s="8"/>
      <c r="F167" s="8">
        <v>0</v>
      </c>
      <c r="G167" s="8"/>
      <c r="H167" s="8">
        <v>0</v>
      </c>
      <c r="I167" s="8">
        <v>1</v>
      </c>
      <c r="J167" s="8"/>
      <c r="K167" s="8"/>
      <c r="L167" s="8">
        <v>0</v>
      </c>
      <c r="M167" s="8"/>
      <c r="N167" s="8"/>
      <c r="O167" s="8">
        <v>1</v>
      </c>
    </row>
    <row r="168" spans="1:15" x14ac:dyDescent="0.25">
      <c r="A168">
        <v>7410</v>
      </c>
      <c r="B168" t="s">
        <v>129</v>
      </c>
      <c r="C168" s="8"/>
      <c r="D168" s="8"/>
      <c r="E168" s="8"/>
      <c r="F168" s="8">
        <v>2</v>
      </c>
      <c r="G168" s="8"/>
      <c r="H168" s="8">
        <v>5</v>
      </c>
      <c r="I168" s="8">
        <v>6</v>
      </c>
      <c r="J168" s="8">
        <v>3</v>
      </c>
      <c r="K168" s="8"/>
      <c r="L168" s="8"/>
      <c r="M168" s="8"/>
      <c r="N168" s="8"/>
      <c r="O168" s="8">
        <v>16</v>
      </c>
    </row>
    <row r="169" spans="1:15" x14ac:dyDescent="0.25">
      <c r="A169">
        <v>9468</v>
      </c>
      <c r="B169" t="s">
        <v>34</v>
      </c>
      <c r="C169" s="8"/>
      <c r="D169" s="8"/>
      <c r="E169" s="8"/>
      <c r="F169" s="8">
        <v>0</v>
      </c>
      <c r="G169" s="8"/>
      <c r="H169" s="8">
        <v>0</v>
      </c>
      <c r="I169" s="8">
        <v>2</v>
      </c>
      <c r="J169" s="8">
        <v>0</v>
      </c>
      <c r="K169" s="8"/>
      <c r="L169" s="8"/>
      <c r="M169" s="8"/>
      <c r="N169" s="8"/>
      <c r="O169" s="8">
        <v>2</v>
      </c>
    </row>
    <row r="170" spans="1:15" x14ac:dyDescent="0.25">
      <c r="A170">
        <v>10095</v>
      </c>
      <c r="B170" t="s">
        <v>44</v>
      </c>
      <c r="C170" s="8"/>
      <c r="D170" s="8"/>
      <c r="E170" s="8"/>
      <c r="F170" s="8">
        <v>0</v>
      </c>
      <c r="G170" s="8"/>
      <c r="H170" s="8">
        <v>1</v>
      </c>
      <c r="I170" s="8">
        <v>1</v>
      </c>
      <c r="J170" s="8">
        <v>1</v>
      </c>
      <c r="K170" s="8"/>
      <c r="L170" s="8"/>
      <c r="M170" s="8"/>
      <c r="N170" s="8"/>
      <c r="O170" s="8">
        <v>3</v>
      </c>
    </row>
    <row r="171" spans="1:15" x14ac:dyDescent="0.25">
      <c r="A171">
        <v>10096</v>
      </c>
      <c r="B171" t="s">
        <v>138</v>
      </c>
      <c r="C171" s="8"/>
      <c r="D171" s="8"/>
      <c r="E171" s="8"/>
      <c r="F171" s="8">
        <v>0</v>
      </c>
      <c r="G171" s="8">
        <v>1</v>
      </c>
      <c r="H171" s="8">
        <v>1</v>
      </c>
      <c r="I171" s="8">
        <v>2</v>
      </c>
      <c r="J171" s="8">
        <v>1</v>
      </c>
      <c r="K171" s="8"/>
      <c r="L171" s="8"/>
      <c r="M171" s="8"/>
      <c r="N171" s="8"/>
      <c r="O171" s="8">
        <v>5</v>
      </c>
    </row>
    <row r="172" spans="1:15" x14ac:dyDescent="0.25">
      <c r="A172">
        <v>11452</v>
      </c>
      <c r="B172" t="s">
        <v>144</v>
      </c>
      <c r="C172" s="8"/>
      <c r="D172" s="8"/>
      <c r="E172" s="8"/>
      <c r="F172" s="8">
        <v>1</v>
      </c>
      <c r="G172" s="8"/>
      <c r="H172" s="8"/>
      <c r="I172" s="8">
        <v>0</v>
      </c>
      <c r="J172" s="8">
        <v>0</v>
      </c>
      <c r="K172" s="8"/>
      <c r="L172" s="8"/>
      <c r="M172" s="8"/>
      <c r="N172" s="8"/>
      <c r="O172" s="8">
        <v>1</v>
      </c>
    </row>
    <row r="173" spans="1:15" x14ac:dyDescent="0.25">
      <c r="A173">
        <v>11470</v>
      </c>
      <c r="B173" t="s">
        <v>162</v>
      </c>
      <c r="C173" s="8">
        <v>7</v>
      </c>
      <c r="D173" s="8">
        <v>1</v>
      </c>
      <c r="E173" s="8"/>
      <c r="F173" s="8">
        <v>49</v>
      </c>
      <c r="G173" s="8">
        <v>9</v>
      </c>
      <c r="H173" s="8">
        <v>0</v>
      </c>
      <c r="I173" s="8">
        <v>4</v>
      </c>
      <c r="J173" s="8">
        <v>1</v>
      </c>
      <c r="K173" s="8">
        <v>1</v>
      </c>
      <c r="L173" s="8"/>
      <c r="M173" s="8"/>
      <c r="N173" s="8"/>
      <c r="O173" s="8">
        <v>72</v>
      </c>
    </row>
    <row r="174" spans="1:15" x14ac:dyDescent="0.25">
      <c r="A174">
        <v>11688</v>
      </c>
      <c r="B174" t="s">
        <v>41</v>
      </c>
      <c r="C174" s="8"/>
      <c r="D174" s="8"/>
      <c r="E174" s="8">
        <v>0</v>
      </c>
      <c r="F174" s="8"/>
      <c r="G174" s="8"/>
      <c r="H174" s="8">
        <v>1</v>
      </c>
      <c r="I174" s="8">
        <v>3</v>
      </c>
      <c r="J174" s="8">
        <v>1</v>
      </c>
      <c r="K174" s="8"/>
      <c r="L174" s="8"/>
      <c r="M174" s="8"/>
      <c r="N174" s="8"/>
      <c r="O174" s="8">
        <v>5</v>
      </c>
    </row>
    <row r="175" spans="1:15" x14ac:dyDescent="0.25">
      <c r="A175">
        <v>17605</v>
      </c>
      <c r="B175" t="s">
        <v>156</v>
      </c>
      <c r="C175" s="8"/>
      <c r="D175" s="8"/>
      <c r="E175" s="8"/>
      <c r="F175" s="8"/>
      <c r="G175" s="8"/>
      <c r="H175" s="8">
        <v>1</v>
      </c>
      <c r="I175" s="8">
        <v>2</v>
      </c>
      <c r="J175" s="8"/>
      <c r="K175" s="8"/>
      <c r="L175" s="8"/>
      <c r="M175" s="8"/>
      <c r="N175" s="8"/>
      <c r="O175" s="8">
        <v>3</v>
      </c>
    </row>
    <row r="176" spans="1:15" x14ac:dyDescent="0.25">
      <c r="A176">
        <v>17874</v>
      </c>
      <c r="B176" t="s">
        <v>6</v>
      </c>
      <c r="C176" s="8"/>
      <c r="D176" s="8"/>
      <c r="E176" s="8"/>
      <c r="F176" s="8">
        <v>1</v>
      </c>
      <c r="G176" s="8">
        <v>2</v>
      </c>
      <c r="H176" s="8">
        <v>2</v>
      </c>
      <c r="I176" s="8">
        <v>6</v>
      </c>
      <c r="J176" s="8"/>
      <c r="K176" s="8"/>
      <c r="L176" s="8"/>
      <c r="M176" s="8"/>
      <c r="N176" s="8"/>
      <c r="O176" s="8">
        <v>11</v>
      </c>
    </row>
    <row r="177" spans="1:15" x14ac:dyDescent="0.25">
      <c r="A177">
        <v>17875</v>
      </c>
      <c r="B177" t="s">
        <v>40</v>
      </c>
      <c r="C177" s="8"/>
      <c r="D177" s="8"/>
      <c r="E177" s="8"/>
      <c r="F177" s="8">
        <v>0</v>
      </c>
      <c r="G177" s="8"/>
      <c r="H177" s="8">
        <v>0</v>
      </c>
      <c r="I177" s="8">
        <v>1</v>
      </c>
      <c r="J177" s="8">
        <v>0</v>
      </c>
      <c r="K177" s="8"/>
      <c r="L177" s="8"/>
      <c r="M177" s="8"/>
      <c r="N177" s="8"/>
      <c r="O177" s="8">
        <v>1</v>
      </c>
    </row>
    <row r="178" spans="1:15" x14ac:dyDescent="0.25">
      <c r="A178">
        <v>18872</v>
      </c>
      <c r="B178" t="s">
        <v>158</v>
      </c>
      <c r="C178" s="8"/>
      <c r="D178" s="8"/>
      <c r="E178" s="8"/>
      <c r="F178" s="8"/>
      <c r="G178" s="8"/>
      <c r="H178" s="8">
        <v>0</v>
      </c>
      <c r="I178" s="8">
        <v>1</v>
      </c>
      <c r="J178" s="8"/>
      <c r="K178" s="8"/>
      <c r="L178" s="8"/>
      <c r="M178" s="8"/>
      <c r="N178" s="8"/>
      <c r="O178" s="8">
        <v>1</v>
      </c>
    </row>
    <row r="179" spans="1:15" x14ac:dyDescent="0.25">
      <c r="A179">
        <v>18916</v>
      </c>
      <c r="B179" t="s">
        <v>157</v>
      </c>
      <c r="C179" s="8"/>
      <c r="D179" s="8"/>
      <c r="E179" s="8"/>
      <c r="F179" s="8"/>
      <c r="G179" s="8"/>
      <c r="H179" s="8">
        <v>1</v>
      </c>
      <c r="I179" s="8">
        <v>3</v>
      </c>
      <c r="J179" s="8">
        <v>0</v>
      </c>
      <c r="K179" s="8"/>
      <c r="L179" s="8"/>
      <c r="M179" s="8"/>
      <c r="N179" s="8"/>
      <c r="O179" s="8">
        <v>4</v>
      </c>
    </row>
    <row r="180" spans="1:15" x14ac:dyDescent="0.25">
      <c r="A180">
        <v>26094</v>
      </c>
      <c r="B180" t="s">
        <v>11</v>
      </c>
      <c r="C180" s="8"/>
      <c r="D180" s="8"/>
      <c r="E180" s="8"/>
      <c r="F180" s="8">
        <v>1</v>
      </c>
      <c r="G180" s="8"/>
      <c r="H180" s="8">
        <v>2</v>
      </c>
      <c r="I180" s="8">
        <v>6</v>
      </c>
      <c r="J180" s="8">
        <v>2</v>
      </c>
      <c r="K180" s="8"/>
      <c r="L180" s="8"/>
      <c r="M180" s="8">
        <v>0</v>
      </c>
      <c r="N180" s="8"/>
      <c r="O180" s="8">
        <v>11</v>
      </c>
    </row>
    <row r="181" spans="1:15" x14ac:dyDescent="0.25">
      <c r="A181">
        <v>26269</v>
      </c>
      <c r="B181" t="s">
        <v>170</v>
      </c>
      <c r="C181" s="8"/>
      <c r="D181" s="8"/>
      <c r="E181" s="8"/>
      <c r="F181" s="8">
        <v>0</v>
      </c>
      <c r="G181" s="8"/>
      <c r="H181" s="8">
        <v>0</v>
      </c>
      <c r="I181" s="8">
        <v>0</v>
      </c>
      <c r="J181" s="8">
        <v>1</v>
      </c>
      <c r="K181" s="8"/>
      <c r="L181" s="8"/>
      <c r="M181" s="8"/>
      <c r="N181" s="8"/>
      <c r="O181" s="8">
        <v>1</v>
      </c>
    </row>
    <row r="182" spans="1:15" x14ac:dyDescent="0.25">
      <c r="A182">
        <v>31139</v>
      </c>
      <c r="B182" t="s">
        <v>251</v>
      </c>
      <c r="C182" s="8"/>
      <c r="D182" s="8"/>
      <c r="E182" s="8"/>
      <c r="F182" s="8">
        <v>5</v>
      </c>
      <c r="G182" s="8"/>
      <c r="H182" s="8">
        <v>0</v>
      </c>
      <c r="I182" s="8">
        <v>3</v>
      </c>
      <c r="J182" s="8"/>
      <c r="K182" s="8"/>
      <c r="L182" s="8"/>
      <c r="M182" s="8"/>
      <c r="N182" s="8"/>
      <c r="O182" s="8">
        <v>8</v>
      </c>
    </row>
    <row r="183" spans="1:15" x14ac:dyDescent="0.25">
      <c r="A183">
        <v>31449</v>
      </c>
      <c r="B183" t="s">
        <v>84</v>
      </c>
      <c r="C183" s="8"/>
      <c r="D183" s="8"/>
      <c r="E183" s="8"/>
      <c r="F183" s="8">
        <v>4</v>
      </c>
      <c r="G183" s="8">
        <v>2</v>
      </c>
      <c r="H183" s="8">
        <v>8</v>
      </c>
      <c r="I183" s="8">
        <v>26</v>
      </c>
      <c r="J183" s="8">
        <v>2</v>
      </c>
      <c r="K183" s="8"/>
      <c r="L183" s="8"/>
      <c r="M183" s="8"/>
      <c r="N183" s="8"/>
      <c r="O183" s="8">
        <v>42</v>
      </c>
    </row>
    <row r="184" spans="1:15" x14ac:dyDescent="0.25">
      <c r="A184">
        <v>32743</v>
      </c>
      <c r="B184" t="s">
        <v>114</v>
      </c>
      <c r="C184" s="8"/>
      <c r="D184" s="8"/>
      <c r="E184" s="8"/>
      <c r="F184" s="8">
        <v>4</v>
      </c>
      <c r="G184" s="8">
        <v>8</v>
      </c>
      <c r="H184" s="8">
        <v>7</v>
      </c>
      <c r="I184" s="8">
        <v>14</v>
      </c>
      <c r="J184" s="8">
        <v>5</v>
      </c>
      <c r="K184" s="8"/>
      <c r="L184" s="8"/>
      <c r="M184" s="8"/>
      <c r="N184" s="8"/>
      <c r="O184" s="8">
        <v>38</v>
      </c>
    </row>
    <row r="185" spans="1:15" x14ac:dyDescent="0.25">
      <c r="A185">
        <v>34132</v>
      </c>
      <c r="B185" t="s">
        <v>252</v>
      </c>
      <c r="C185" s="8"/>
      <c r="D185" s="8"/>
      <c r="E185" s="8"/>
      <c r="F185" s="8">
        <v>3</v>
      </c>
      <c r="G185" s="8"/>
      <c r="H185" s="8"/>
      <c r="I185" s="8">
        <v>3</v>
      </c>
      <c r="J185" s="8"/>
      <c r="K185" s="8"/>
      <c r="L185" s="8"/>
      <c r="M185" s="8"/>
      <c r="N185" s="8"/>
      <c r="O185" s="8">
        <v>6</v>
      </c>
    </row>
    <row r="186" spans="1:15" x14ac:dyDescent="0.25">
      <c r="A186" t="s">
        <v>228</v>
      </c>
      <c r="C186" s="8">
        <v>39</v>
      </c>
      <c r="D186" s="8">
        <v>16</v>
      </c>
      <c r="E186" s="8">
        <v>0</v>
      </c>
      <c r="F186" s="8">
        <v>499</v>
      </c>
      <c r="G186" s="8">
        <v>366</v>
      </c>
      <c r="H186" s="8">
        <v>356</v>
      </c>
      <c r="I186" s="8">
        <v>870</v>
      </c>
      <c r="J186" s="8">
        <v>207</v>
      </c>
      <c r="K186" s="8">
        <v>16</v>
      </c>
      <c r="L186" s="8">
        <v>3</v>
      </c>
      <c r="M186" s="8">
        <v>0</v>
      </c>
      <c r="N186" s="8">
        <v>0</v>
      </c>
      <c r="O186" s="8">
        <v>2372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zoomScale="115" zoomScaleNormal="115" workbookViewId="0"/>
  </sheetViews>
  <sheetFormatPr baseColWidth="10" defaultRowHeight="15" x14ac:dyDescent="0.25"/>
  <cols>
    <col min="1" max="1" width="19.85546875" bestFit="1" customWidth="1"/>
    <col min="2" max="2" width="9.85546875" customWidth="1"/>
  </cols>
  <sheetData>
    <row r="1" spans="1:2" x14ac:dyDescent="0.25">
      <c r="A1" s="1" t="s">
        <v>3</v>
      </c>
      <c r="B1" s="2">
        <v>1</v>
      </c>
    </row>
    <row r="2" spans="1:2" x14ac:dyDescent="0.25">
      <c r="A2" s="1" t="s">
        <v>203</v>
      </c>
      <c r="B2" t="s">
        <v>227</v>
      </c>
    </row>
    <row r="3" spans="1:2" x14ac:dyDescent="0.25">
      <c r="A3" s="1" t="s">
        <v>226</v>
      </c>
      <c r="B3" t="s">
        <v>227</v>
      </c>
    </row>
    <row r="4" spans="1:2" x14ac:dyDescent="0.25">
      <c r="A4" s="1" t="s">
        <v>205</v>
      </c>
      <c r="B4" t="s">
        <v>227</v>
      </c>
    </row>
    <row r="6" spans="1:2" x14ac:dyDescent="0.25">
      <c r="A6" s="1" t="s">
        <v>235</v>
      </c>
      <c r="B6" t="s">
        <v>234</v>
      </c>
    </row>
    <row r="7" spans="1:2" x14ac:dyDescent="0.25">
      <c r="A7" s="2" t="s">
        <v>249</v>
      </c>
      <c r="B7" s="8">
        <v>39</v>
      </c>
    </row>
    <row r="8" spans="1:2" x14ac:dyDescent="0.25">
      <c r="A8" s="2" t="s">
        <v>239</v>
      </c>
      <c r="B8" s="8">
        <v>16</v>
      </c>
    </row>
    <row r="9" spans="1:2" x14ac:dyDescent="0.25">
      <c r="A9" s="2" t="s">
        <v>240</v>
      </c>
      <c r="B9" s="8">
        <v>0</v>
      </c>
    </row>
    <row r="10" spans="1:2" x14ac:dyDescent="0.25">
      <c r="A10" s="2" t="s">
        <v>241</v>
      </c>
      <c r="B10" s="8">
        <v>499</v>
      </c>
    </row>
    <row r="11" spans="1:2" x14ac:dyDescent="0.25">
      <c r="A11" s="2" t="s">
        <v>242</v>
      </c>
      <c r="B11" s="8">
        <v>366</v>
      </c>
    </row>
    <row r="12" spans="1:2" x14ac:dyDescent="0.25">
      <c r="A12" s="2" t="s">
        <v>243</v>
      </c>
      <c r="B12" s="8">
        <v>356</v>
      </c>
    </row>
    <row r="13" spans="1:2" x14ac:dyDescent="0.25">
      <c r="A13" s="2" t="s">
        <v>244</v>
      </c>
      <c r="B13" s="8">
        <v>870</v>
      </c>
    </row>
    <row r="14" spans="1:2" x14ac:dyDescent="0.25">
      <c r="A14" s="2" t="s">
        <v>245</v>
      </c>
      <c r="B14" s="8">
        <v>207</v>
      </c>
    </row>
    <row r="15" spans="1:2" x14ac:dyDescent="0.25">
      <c r="A15" s="2" t="s">
        <v>246</v>
      </c>
      <c r="B15" s="8">
        <v>16</v>
      </c>
    </row>
    <row r="16" spans="1:2" x14ac:dyDescent="0.25">
      <c r="A16" s="2" t="s">
        <v>247</v>
      </c>
      <c r="B16" s="8">
        <v>3</v>
      </c>
    </row>
    <row r="17" spans="1:2" x14ac:dyDescent="0.25">
      <c r="A17" s="2" t="s">
        <v>248</v>
      </c>
      <c r="B17" s="8">
        <v>0</v>
      </c>
    </row>
    <row r="18" spans="1:2" x14ac:dyDescent="0.25">
      <c r="A18" s="2" t="s">
        <v>250</v>
      </c>
      <c r="B18" s="8">
        <v>0</v>
      </c>
    </row>
    <row r="19" spans="1:2" x14ac:dyDescent="0.25">
      <c r="A19" s="2" t="s">
        <v>228</v>
      </c>
      <c r="B19" s="8">
        <v>2372</v>
      </c>
    </row>
    <row r="29" spans="1:2" x14ac:dyDescent="0.25">
      <c r="A29" s="14" t="str">
        <f>+CONCATENATE("Avance de Mezcla Anticonceptiva 2026: "&amp;"Mes: "&amp;B1&amp;" Red : "&amp;B2," Microred: ",B3)</f>
        <v>Avance de Mezcla Anticonceptiva 2026: Mes: 1 Red : (Todas) Microred: (Todas)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</vt:lpstr>
      <vt:lpstr>eess</vt:lpstr>
      <vt:lpstr>ppMicroredes</vt:lpstr>
      <vt:lpstr>ppRedesMr</vt:lpstr>
      <vt:lpstr>ppxRedesxMes</vt:lpstr>
      <vt:lpstr>ppEess</vt:lpstr>
      <vt:lpstr>Mezcla</vt:lpstr>
    </vt:vector>
  </TitlesOfParts>
  <Company>GERESA LAMBAYEQUE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ROMERO</dc:creator>
  <cp:lastModifiedBy>EST01</cp:lastModifiedBy>
  <dcterms:created xsi:type="dcterms:W3CDTF">2019-10-21T20:19:18Z</dcterms:created>
  <dcterms:modified xsi:type="dcterms:W3CDTF">2026-02-13T20:38:55Z</dcterms:modified>
</cp:coreProperties>
</file>